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1" i="1" l="1"/>
  <c r="L182" i="1"/>
  <c r="L192" i="1" s="1"/>
  <c r="L173" i="1"/>
  <c r="L163" i="1"/>
  <c r="L174" i="1" s="1"/>
  <c r="L154" i="1"/>
  <c r="L144" i="1"/>
  <c r="L155" i="1" s="1"/>
  <c r="L135" i="1"/>
  <c r="L125" i="1"/>
  <c r="L116" i="1"/>
  <c r="L107" i="1"/>
  <c r="L117" i="1" s="1"/>
  <c r="L98" i="1"/>
  <c r="L88" i="1"/>
  <c r="L99" i="1" s="1"/>
  <c r="L79" i="1"/>
  <c r="L69" i="1"/>
  <c r="L80" i="1" s="1"/>
  <c r="L60" i="1"/>
  <c r="L50" i="1"/>
  <c r="L41" i="1"/>
  <c r="L32" i="1"/>
  <c r="L42" i="1" s="1"/>
  <c r="L23" i="1"/>
  <c r="L13" i="1"/>
  <c r="A108" i="1"/>
  <c r="B192" i="1"/>
  <c r="A192" i="1"/>
  <c r="J191" i="1"/>
  <c r="I191" i="1"/>
  <c r="H191" i="1"/>
  <c r="G191" i="1"/>
  <c r="F191" i="1"/>
  <c r="B183" i="1"/>
  <c r="A18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G125" i="1"/>
  <c r="F125" i="1"/>
  <c r="B117" i="1"/>
  <c r="A117" i="1"/>
  <c r="J116" i="1"/>
  <c r="I116" i="1"/>
  <c r="H116" i="1"/>
  <c r="G116" i="1"/>
  <c r="F116" i="1"/>
  <c r="B108" i="1"/>
  <c r="J107" i="1"/>
  <c r="I107" i="1"/>
  <c r="H107" i="1"/>
  <c r="G107" i="1"/>
  <c r="F107" i="1"/>
  <c r="B99" i="1"/>
  <c r="A99" i="1"/>
  <c r="J98" i="1"/>
  <c r="I98" i="1"/>
  <c r="H98" i="1"/>
  <c r="G98" i="1"/>
  <c r="F98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I60" i="1"/>
  <c r="H60" i="1"/>
  <c r="G60" i="1"/>
  <c r="F60" i="1"/>
  <c r="B51" i="1"/>
  <c r="A51" i="1"/>
  <c r="J50" i="1"/>
  <c r="I50" i="1"/>
  <c r="H50" i="1"/>
  <c r="G50" i="1"/>
  <c r="F50" i="1"/>
  <c r="B42" i="1"/>
  <c r="A42" i="1"/>
  <c r="J41" i="1"/>
  <c r="I41" i="1"/>
  <c r="H41" i="1"/>
  <c r="G41" i="1"/>
  <c r="F41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36" i="1" l="1"/>
  <c r="H192" i="1"/>
  <c r="J174" i="1"/>
  <c r="H155" i="1"/>
  <c r="J136" i="1"/>
  <c r="G174" i="1"/>
  <c r="I192" i="1"/>
  <c r="H174" i="1"/>
  <c r="J192" i="1"/>
  <c r="G155" i="1"/>
  <c r="I174" i="1"/>
  <c r="L61" i="1"/>
  <c r="L24" i="1"/>
  <c r="L193" i="1" s="1"/>
  <c r="J117" i="1"/>
  <c r="I117" i="1"/>
  <c r="H117" i="1"/>
  <c r="J99" i="1"/>
  <c r="I99" i="1"/>
  <c r="F99" i="1"/>
  <c r="J80" i="1"/>
  <c r="F80" i="1"/>
  <c r="I61" i="1"/>
  <c r="H61" i="1"/>
  <c r="F61" i="1"/>
  <c r="J61" i="1"/>
  <c r="J155" i="1"/>
  <c r="G80" i="1"/>
  <c r="H99" i="1"/>
  <c r="I136" i="1"/>
  <c r="G192" i="1"/>
  <c r="I155" i="1"/>
  <c r="G99" i="1"/>
  <c r="H136" i="1"/>
  <c r="H80" i="1"/>
  <c r="G117" i="1"/>
  <c r="G136" i="1"/>
  <c r="G61" i="1"/>
  <c r="I80" i="1"/>
  <c r="I42" i="1"/>
  <c r="H42" i="1"/>
  <c r="J42" i="1"/>
  <c r="G42" i="1"/>
  <c r="F42" i="1"/>
  <c r="F117" i="1"/>
  <c r="F136" i="1"/>
  <c r="F155" i="1"/>
  <c r="F174" i="1"/>
  <c r="F192" i="1"/>
  <c r="I24" i="1"/>
  <c r="F24" i="1"/>
  <c r="J24" i="1"/>
  <c r="H24" i="1"/>
  <c r="G24" i="1"/>
  <c r="F193" i="1" l="1"/>
  <c r="I193" i="1"/>
  <c r="H193" i="1"/>
  <c r="J193" i="1"/>
  <c r="G193" i="1"/>
</calcChain>
</file>

<file path=xl/sharedStrings.xml><?xml version="1.0" encoding="utf-8"?>
<sst xmlns="http://schemas.openxmlformats.org/spreadsheetml/2006/main" count="381" uniqueCount="122">
  <si>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</si>
  <si>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</si>
  <si>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</si>
  <si>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</si>
  <si>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</si>
  <si>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</si>
  <si>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</si>
  <si>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</si>
  <si>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</si>
  <si>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</si>
  <si>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</si>
  <si>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</si>
  <si>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</si>
  <si>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</si>
  <si>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</si>
  <si>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</si>
  <si>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</si>
  <si>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</si>
  <si>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</si>
  <si>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</si>
  <si>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</si>
  <si>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</si>
  <si>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</si>
  <si>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</si>
  <si>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</si>
  <si>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</si>
  <si>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</si>
  <si>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</si>
  <si>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</si>
  <si>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</si>
  <si>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</si>
  <si>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</si>
  <si>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</si>
  <si>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</si>
  <si>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</si>
  <si>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</si>
  <si>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</si>
  <si>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</si>
  <si>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</si>
  <si>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школа № 609 Красногвардейского района Санкт-Петербурга</t>
  </si>
  <si>
    <t>Директор школы</t>
  </si>
  <si>
    <t>Дорохова М.В.</t>
  </si>
  <si>
    <t>Каша пшенная молочная с маслом сливочным</t>
  </si>
  <si>
    <t>Какао с молоком</t>
  </si>
  <si>
    <t>Батон обогащенный микронутриентами</t>
  </si>
  <si>
    <t>к/к</t>
  </si>
  <si>
    <t>Яблоко свежее</t>
  </si>
  <si>
    <t>Бутерброд с сыром</t>
  </si>
  <si>
    <t>Печенье обогащенное</t>
  </si>
  <si>
    <t>сладкое</t>
  </si>
  <si>
    <t>Салат из квашенной капусты</t>
  </si>
  <si>
    <t>Рассольник ленинградский со сметаной</t>
  </si>
  <si>
    <t>Шницель рубленный из говядины запеченный</t>
  </si>
  <si>
    <t>Макаронные изделия</t>
  </si>
  <si>
    <t>Напиток из шиповника</t>
  </si>
  <si>
    <t>Хлеб ржано-пшеничный обогащенный микронутриентами</t>
  </si>
  <si>
    <t>224/384</t>
  </si>
  <si>
    <t>Бутерброд с джемом</t>
  </si>
  <si>
    <t>Чай с сахаром</t>
  </si>
  <si>
    <t>Мандарин свежий</t>
  </si>
  <si>
    <t>Салат овощной с яблоками, яйцом вареным</t>
  </si>
  <si>
    <t>56/209</t>
  </si>
  <si>
    <t>Рыба (филе трески) запеченная в сметанном соусе 
(гарнир - картофель отварной)</t>
  </si>
  <si>
    <t>237/333/
371</t>
  </si>
  <si>
    <t>Сок фруктовый</t>
  </si>
  <si>
    <t>Каша пшеничная молочная с маслом сливочный</t>
  </si>
  <si>
    <t>Бутерброд с маслом</t>
  </si>
  <si>
    <t>Кофейный напиток</t>
  </si>
  <si>
    <t>Груша свежая</t>
  </si>
  <si>
    <t>Венегрет овощной с сельдью с/с</t>
  </si>
  <si>
    <t>Печень говяжья, тушеная в соусе сметанном с томатом и луком</t>
  </si>
  <si>
    <t>261/373</t>
  </si>
  <si>
    <t>Каша гречневая рассыпчатая</t>
  </si>
  <si>
    <t>Напиток лимонный</t>
  </si>
  <si>
    <t>кисломол.</t>
  </si>
  <si>
    <t>Йогурт в индивидуальной упаковке, мдж 2,5%</t>
  </si>
  <si>
    <t>Омлет с сыром</t>
  </si>
  <si>
    <t>Чай с сахаром и лимоном</t>
  </si>
  <si>
    <t>200/7</t>
  </si>
  <si>
    <t>Апельсин свежий</t>
  </si>
  <si>
    <t>Икра морковная</t>
  </si>
  <si>
    <t>99/73</t>
  </si>
  <si>
    <t>Фрикадельки из птицы, соус молочный</t>
  </si>
  <si>
    <t>297/326</t>
  </si>
  <si>
    <t>Рис отварной</t>
  </si>
  <si>
    <t>Каша геркулесовая молочная с маслом сливочным</t>
  </si>
  <si>
    <t>Вафли обогащенные</t>
  </si>
  <si>
    <t>Салат картофельный с солеными огурцами, маслом растительным</t>
  </si>
  <si>
    <t>Тефтели рыбные, соус сметанный с томатом</t>
  </si>
  <si>
    <t>245/372</t>
  </si>
  <si>
    <t>Пюре картофельное</t>
  </si>
  <si>
    <t>Компот из изюма</t>
  </si>
  <si>
    <t>Салат из квашеной капусты</t>
  </si>
  <si>
    <t>Плов из филе птицы</t>
  </si>
  <si>
    <t>Компот из апельсинов</t>
  </si>
  <si>
    <t>225/384</t>
  </si>
  <si>
    <t>Винегрет овощной</t>
  </si>
  <si>
    <t>Зразы рубленные из кур с омлетом</t>
  </si>
  <si>
    <t>Рагу овощное</t>
  </si>
  <si>
    <t>Каша рисовая молочная с маслом сливочным</t>
  </si>
  <si>
    <t>Салат картофельный с морковью и зеленым горошком</t>
  </si>
  <si>
    <t>Рыба тушеная в томате с овощами</t>
  </si>
  <si>
    <t>Картофель отварной</t>
  </si>
  <si>
    <t>Омлет натуральный</t>
  </si>
  <si>
    <t>Икра свекольная</t>
  </si>
  <si>
    <t>Биточки с луком запеченные</t>
  </si>
  <si>
    <t>Каша "Дружба" с маслом сливочным</t>
  </si>
  <si>
    <t>Салат витаминный</t>
  </si>
  <si>
    <t>Запеканка картофельная с субпродуктами 
(печенью говяжей)</t>
  </si>
  <si>
    <t>Компот из смеси сухофруктов</t>
  </si>
  <si>
    <t>Запеканка из творога со сгущенным молоком</t>
  </si>
  <si>
    <t>Борщ из свежей капусты с картофелем, сметаной и мясом</t>
  </si>
  <si>
    <t>25</t>
  </si>
  <si>
    <t>Суп с макаронными изделиями, картофелем и мясом</t>
  </si>
  <si>
    <t>Суп картофельный с горохом, гренками и мясом</t>
  </si>
  <si>
    <t>Суп крестьянский с крупой и мясом</t>
  </si>
  <si>
    <t>Борщ сибирский со сметаной и мясом</t>
  </si>
  <si>
    <t>Пудинг из творога (запеченный) со сгущенным молоком</t>
  </si>
  <si>
    <t>Суп из овощей со сметаной и мясом</t>
  </si>
  <si>
    <t>Щи из свежей капусты с картофелем со сметаной и мясом</t>
  </si>
  <si>
    <t>Суп картофельный с фасолью и мясом</t>
  </si>
  <si>
    <t>Суп картофельный с крупой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</si>
</sst>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H193" sqref="H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3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5.42</v>
      </c>
      <c r="H6" s="40">
        <v>6.67</v>
      </c>
      <c r="I6" s="40">
        <v>23.61</v>
      </c>
      <c r="J6" s="40">
        <v>176.15</v>
      </c>
      <c r="K6" s="41">
        <v>189</v>
      </c>
      <c r="L6" s="40"/>
    </row>
    <row r="7" spans="1:12" ht="15" x14ac:dyDescent="0.25">
      <c r="A7" s="23"/>
      <c r="B7" s="15"/>
      <c r="C7" s="11"/>
      <c r="D7" s="6" t="s">
        <v>31</v>
      </c>
      <c r="E7" s="42" t="s">
        <v>47</v>
      </c>
      <c r="F7" s="43">
        <v>30</v>
      </c>
      <c r="G7" s="43">
        <v>4.5</v>
      </c>
      <c r="H7" s="43">
        <v>4.5</v>
      </c>
      <c r="I7" s="43">
        <v>7.4</v>
      </c>
      <c r="J7" s="43">
        <v>88.1</v>
      </c>
      <c r="K7" s="44">
        <v>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2.9</v>
      </c>
      <c r="H8" s="43">
        <v>2.5</v>
      </c>
      <c r="I8" s="43">
        <v>24.8</v>
      </c>
      <c r="J8" s="43">
        <v>133.30000000000001</v>
      </c>
      <c r="K8" s="44">
        <v>433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25</v>
      </c>
      <c r="G9" s="43">
        <v>2</v>
      </c>
      <c r="H9" s="43">
        <v>1.1599999999999999</v>
      </c>
      <c r="I9" s="43">
        <v>13</v>
      </c>
      <c r="J9" s="43">
        <v>70.44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45</v>
      </c>
      <c r="L10" s="43"/>
    </row>
    <row r="11" spans="1:12" ht="15" x14ac:dyDescent="0.25">
      <c r="A11" s="23"/>
      <c r="B11" s="15"/>
      <c r="C11" s="11"/>
      <c r="D11" s="6" t="s">
        <v>49</v>
      </c>
      <c r="E11" s="42" t="s">
        <v>48</v>
      </c>
      <c r="F11" s="43">
        <v>20</v>
      </c>
      <c r="G11" s="43">
        <v>1.5</v>
      </c>
      <c r="H11" s="43">
        <v>2</v>
      </c>
      <c r="I11" s="43">
        <v>14.9</v>
      </c>
      <c r="J11" s="43">
        <v>83.6</v>
      </c>
      <c r="K11" s="44" t="s">
        <v>45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16.72</v>
      </c>
      <c r="H13" s="19">
        <f t="shared" si="0"/>
        <v>17.23</v>
      </c>
      <c r="I13" s="19">
        <f t="shared" si="0"/>
        <v>93.51</v>
      </c>
      <c r="J13" s="19">
        <f t="shared" si="0"/>
        <v>595.99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0.9</v>
      </c>
      <c r="H14" s="43">
        <v>3.06</v>
      </c>
      <c r="I14" s="43">
        <v>4.62</v>
      </c>
      <c r="J14" s="43">
        <v>49.62</v>
      </c>
      <c r="K14" s="44">
        <v>40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225</v>
      </c>
      <c r="G15" s="43">
        <v>2.4</v>
      </c>
      <c r="H15" s="43">
        <v>4.6399999999999997</v>
      </c>
      <c r="I15" s="43">
        <v>13.76</v>
      </c>
      <c r="J15" s="43">
        <v>106.4</v>
      </c>
      <c r="K15" s="44">
        <v>91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13.52</v>
      </c>
      <c r="H16" s="43">
        <v>14.41</v>
      </c>
      <c r="I16" s="43">
        <v>11.72</v>
      </c>
      <c r="J16" s="43">
        <v>230.65</v>
      </c>
      <c r="K16" s="44">
        <v>273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5.5</v>
      </c>
      <c r="H17" s="43">
        <v>4.8</v>
      </c>
      <c r="I17" s="43">
        <v>31.3</v>
      </c>
      <c r="J17" s="43">
        <v>190.4</v>
      </c>
      <c r="K17" s="44">
        <v>331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0.7</v>
      </c>
      <c r="H18" s="43">
        <v>0.3</v>
      </c>
      <c r="I18" s="43">
        <v>24.4</v>
      </c>
      <c r="J18" s="43">
        <v>103.1</v>
      </c>
      <c r="K18" s="44">
        <v>441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2.9</v>
      </c>
      <c r="H19" s="43">
        <v>1.1000000000000001</v>
      </c>
      <c r="I19" s="43">
        <v>18.600000000000001</v>
      </c>
      <c r="J19" s="43">
        <v>95.9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>
        <v>40</v>
      </c>
      <c r="G20" s="43">
        <v>3.2</v>
      </c>
      <c r="H20" s="43">
        <v>1.7</v>
      </c>
      <c r="I20" s="43">
        <v>20.399999999999999</v>
      </c>
      <c r="J20" s="43">
        <v>109.7</v>
      </c>
      <c r="K20" s="44" t="s">
        <v>45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29.119999999999997</v>
      </c>
      <c r="H23" s="19">
        <f t="shared" si="2"/>
        <v>30.01</v>
      </c>
      <c r="I23" s="19">
        <f t="shared" si="2"/>
        <v>124.80000000000001</v>
      </c>
      <c r="J23" s="19">
        <f t="shared" si="2"/>
        <v>885.7700000000001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1330</v>
      </c>
      <c r="G24" s="32">
        <f t="shared" ref="G24:J24" si="4">G13+G23</f>
        <v>45.839999999999996</v>
      </c>
      <c r="H24" s="32">
        <f t="shared" si="4"/>
        <v>47.24</v>
      </c>
      <c r="I24" s="32">
        <f t="shared" si="4"/>
        <v>218.31</v>
      </c>
      <c r="J24" s="32">
        <f t="shared" si="4"/>
        <v>1481.7600000000002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110</v>
      </c>
      <c r="F25" s="40">
        <v>170</v>
      </c>
      <c r="G25" s="40">
        <v>26.68</v>
      </c>
      <c r="H25" s="40">
        <v>13.6</v>
      </c>
      <c r="I25" s="40">
        <v>36.6</v>
      </c>
      <c r="J25" s="40">
        <v>375.52</v>
      </c>
      <c r="K25" s="41" t="s">
        <v>56</v>
      </c>
      <c r="L25" s="40"/>
    </row>
    <row r="26" spans="1:12" ht="15" x14ac:dyDescent="0.25">
      <c r="A26" s="14"/>
      <c r="B26" s="15"/>
      <c r="C26" s="11"/>
      <c r="D26" s="6" t="s">
        <v>31</v>
      </c>
      <c r="E26" s="42" t="s">
        <v>57</v>
      </c>
      <c r="F26" s="43">
        <v>35</v>
      </c>
      <c r="G26" s="43">
        <v>1.2</v>
      </c>
      <c r="H26" s="43">
        <v>4.3</v>
      </c>
      <c r="I26" s="43">
        <v>22</v>
      </c>
      <c r="J26" s="43">
        <v>131.5</v>
      </c>
      <c r="K26" s="44">
        <v>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0.2</v>
      </c>
      <c r="H27" s="43">
        <v>0.1</v>
      </c>
      <c r="I27" s="43">
        <v>15</v>
      </c>
      <c r="J27" s="43">
        <v>61.7</v>
      </c>
      <c r="K27" s="44">
        <v>430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25</v>
      </c>
      <c r="G28" s="43">
        <v>2</v>
      </c>
      <c r="H28" s="43">
        <v>1.1599999999999999</v>
      </c>
      <c r="I28" s="43">
        <v>13</v>
      </c>
      <c r="J28" s="43">
        <v>70.44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59</v>
      </c>
      <c r="F29" s="43">
        <v>100</v>
      </c>
      <c r="G29" s="43">
        <v>0.53</v>
      </c>
      <c r="H29" s="43">
        <v>0.13</v>
      </c>
      <c r="I29" s="43">
        <v>5.0599999999999996</v>
      </c>
      <c r="J29" s="43">
        <v>23.53</v>
      </c>
      <c r="K29" s="44" t="s">
        <v>45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30.61</v>
      </c>
      <c r="H32" s="19">
        <f t="shared" ref="H32" si="7">SUM(H25:H31)</f>
        <v>19.29</v>
      </c>
      <c r="I32" s="19">
        <f t="shared" ref="I32" si="8">SUM(I25:I31)</f>
        <v>91.66</v>
      </c>
      <c r="J32" s="19">
        <f t="shared" ref="J32:L32" si="9">SUM(J25:J31)</f>
        <v>662.69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80</v>
      </c>
      <c r="G33" s="43">
        <v>2.54</v>
      </c>
      <c r="H33" s="43">
        <v>4.91</v>
      </c>
      <c r="I33" s="43">
        <v>4.84</v>
      </c>
      <c r="J33" s="43">
        <v>73.709999999999994</v>
      </c>
      <c r="K33" s="44" t="s">
        <v>61</v>
      </c>
      <c r="L33" s="43"/>
    </row>
    <row r="34" spans="1:12" ht="19.5" customHeight="1" x14ac:dyDescent="0.25">
      <c r="A34" s="14"/>
      <c r="B34" s="15"/>
      <c r="C34" s="11"/>
      <c r="D34" s="7" t="s">
        <v>27</v>
      </c>
      <c r="E34" s="42" t="s">
        <v>111</v>
      </c>
      <c r="F34" s="43">
        <v>220</v>
      </c>
      <c r="G34" s="43">
        <v>2.56</v>
      </c>
      <c r="H34" s="43">
        <v>4.4800000000000004</v>
      </c>
      <c r="I34" s="43">
        <v>9.68</v>
      </c>
      <c r="J34" s="43">
        <v>89.28</v>
      </c>
      <c r="K34" s="44">
        <v>76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62</v>
      </c>
      <c r="F35" s="43">
        <v>250</v>
      </c>
      <c r="G35" s="43">
        <v>17.79</v>
      </c>
      <c r="H35" s="43">
        <v>17.64</v>
      </c>
      <c r="I35" s="43">
        <v>24.85</v>
      </c>
      <c r="J35" s="43">
        <v>329.32</v>
      </c>
      <c r="K35" s="44" t="s">
        <v>63</v>
      </c>
      <c r="L35" s="43"/>
    </row>
    <row r="36" spans="1:12" ht="15" x14ac:dyDescent="0.25">
      <c r="A36" s="14"/>
      <c r="B36" s="15"/>
      <c r="C36" s="11"/>
      <c r="D36" s="7" t="s">
        <v>30</v>
      </c>
      <c r="E36" s="42" t="s">
        <v>64</v>
      </c>
      <c r="F36" s="43">
        <v>200</v>
      </c>
      <c r="G36" s="43">
        <v>1</v>
      </c>
      <c r="H36" s="43">
        <v>0.2</v>
      </c>
      <c r="I36" s="43">
        <v>18</v>
      </c>
      <c r="J36" s="43">
        <v>77.8</v>
      </c>
      <c r="K36" s="44">
        <v>442</v>
      </c>
      <c r="L36" s="43"/>
    </row>
    <row r="37" spans="1:12" ht="15" x14ac:dyDescent="0.25">
      <c r="A37" s="14"/>
      <c r="B37" s="15"/>
      <c r="C37" s="11"/>
      <c r="D37" s="7" t="s">
        <v>31</v>
      </c>
      <c r="E37" s="42" t="s">
        <v>44</v>
      </c>
      <c r="F37" s="43">
        <v>40</v>
      </c>
      <c r="G37" s="43">
        <v>2.9</v>
      </c>
      <c r="H37" s="43">
        <v>1.1000000000000001</v>
      </c>
      <c r="I37" s="43">
        <v>18.600000000000001</v>
      </c>
      <c r="J37" s="43">
        <v>95.9</v>
      </c>
      <c r="K37" s="44" t="s">
        <v>45</v>
      </c>
      <c r="L37" s="43"/>
    </row>
    <row r="38" spans="1:12" ht="15" x14ac:dyDescent="0.25">
      <c r="A38" s="14"/>
      <c r="B38" s="15"/>
      <c r="C38" s="11"/>
      <c r="D38" s="7" t="s">
        <v>32</v>
      </c>
      <c r="E38" s="42" t="s">
        <v>55</v>
      </c>
      <c r="F38" s="43">
        <v>40</v>
      </c>
      <c r="G38" s="43">
        <v>3.2</v>
      </c>
      <c r="H38" s="43">
        <v>1.7</v>
      </c>
      <c r="I38" s="43">
        <v>20.399999999999999</v>
      </c>
      <c r="J38" s="43">
        <v>109.7</v>
      </c>
      <c r="K38" s="44" t="s">
        <v>45</v>
      </c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SUM(F33:F40)</f>
        <v>830</v>
      </c>
      <c r="G41" s="19">
        <f>SUM(G33:G40)</f>
        <v>29.99</v>
      </c>
      <c r="H41" s="19">
        <f>SUM(H33:H40)</f>
        <v>30.03</v>
      </c>
      <c r="I41" s="19">
        <f>SUM(I33:I40)</f>
        <v>96.37</v>
      </c>
      <c r="J41" s="19">
        <f>SUM(J33:J40)</f>
        <v>775.71</v>
      </c>
      <c r="K41" s="25"/>
      <c r="L41" s="19">
        <f>SUM(L33:L40)</f>
        <v>0</v>
      </c>
    </row>
    <row r="42" spans="1:12" ht="15.75" customHeight="1" thickBot="1" x14ac:dyDescent="0.25">
      <c r="A42" s="33">
        <f>A25</f>
        <v>1</v>
      </c>
      <c r="B42" s="33">
        <f>B25</f>
        <v>2</v>
      </c>
      <c r="C42" s="52" t="s">
        <v>4</v>
      </c>
      <c r="D42" s="53"/>
      <c r="E42" s="31"/>
      <c r="F42" s="32">
        <f>F32+F41</f>
        <v>1360</v>
      </c>
      <c r="G42" s="32">
        <f>G32+G41</f>
        <v>60.599999999999994</v>
      </c>
      <c r="H42" s="32">
        <f>H32+H41</f>
        <v>49.32</v>
      </c>
      <c r="I42" s="32">
        <f>I32+I41</f>
        <v>188.03</v>
      </c>
      <c r="J42" s="32">
        <f>J32+J41</f>
        <v>1438.4</v>
      </c>
      <c r="K42" s="32"/>
      <c r="L42" s="32">
        <f>L32+L41</f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65</v>
      </c>
      <c r="F43" s="40">
        <v>150</v>
      </c>
      <c r="G43" s="40">
        <v>5.42</v>
      </c>
      <c r="H43" s="40">
        <v>6.2</v>
      </c>
      <c r="I43" s="40">
        <v>24</v>
      </c>
      <c r="J43" s="40">
        <v>173.48</v>
      </c>
      <c r="K43" s="41">
        <v>189</v>
      </c>
      <c r="L43" s="40"/>
    </row>
    <row r="44" spans="1:12" ht="15" x14ac:dyDescent="0.25">
      <c r="A44" s="23"/>
      <c r="B44" s="15"/>
      <c r="C44" s="11"/>
      <c r="D44" s="6" t="s">
        <v>31</v>
      </c>
      <c r="E44" s="42" t="s">
        <v>66</v>
      </c>
      <c r="F44" s="51" t="s">
        <v>112</v>
      </c>
      <c r="G44" s="43">
        <v>1.1000000000000001</v>
      </c>
      <c r="H44" s="43">
        <v>8.4</v>
      </c>
      <c r="I44" s="43">
        <v>7.5</v>
      </c>
      <c r="J44" s="43">
        <v>110</v>
      </c>
      <c r="K44" s="44">
        <v>1</v>
      </c>
      <c r="L44" s="43"/>
    </row>
    <row r="45" spans="1:12" ht="15" x14ac:dyDescent="0.25">
      <c r="A45" s="23"/>
      <c r="B45" s="15"/>
      <c r="C45" s="11"/>
      <c r="D45" s="7" t="s">
        <v>22</v>
      </c>
      <c r="E45" s="42" t="s">
        <v>67</v>
      </c>
      <c r="F45" s="43">
        <v>200</v>
      </c>
      <c r="G45" s="43">
        <v>1.5</v>
      </c>
      <c r="H45" s="43">
        <v>1.3</v>
      </c>
      <c r="I45" s="43">
        <v>22.4</v>
      </c>
      <c r="J45" s="43">
        <v>107.3</v>
      </c>
      <c r="K45" s="44">
        <v>432</v>
      </c>
      <c r="L45" s="43"/>
    </row>
    <row r="46" spans="1:12" ht="15" x14ac:dyDescent="0.25">
      <c r="A46" s="23"/>
      <c r="B46" s="15"/>
      <c r="C46" s="11"/>
      <c r="D46" s="7" t="s">
        <v>23</v>
      </c>
      <c r="E46" s="42" t="s">
        <v>44</v>
      </c>
      <c r="F46" s="43">
        <v>25</v>
      </c>
      <c r="G46" s="43">
        <v>2</v>
      </c>
      <c r="H46" s="43">
        <v>1.1599999999999999</v>
      </c>
      <c r="I46" s="43">
        <v>13</v>
      </c>
      <c r="J46" s="43">
        <v>70.44</v>
      </c>
      <c r="K46" s="44" t="s">
        <v>45</v>
      </c>
      <c r="L46" s="43"/>
    </row>
    <row r="47" spans="1:12" ht="15" x14ac:dyDescent="0.25">
      <c r="A47" s="23"/>
      <c r="B47" s="15"/>
      <c r="C47" s="11"/>
      <c r="D47" s="7" t="s">
        <v>24</v>
      </c>
      <c r="E47" s="42" t="s">
        <v>68</v>
      </c>
      <c r="F47" s="43">
        <v>100</v>
      </c>
      <c r="G47" s="43">
        <v>0.4</v>
      </c>
      <c r="H47" s="43">
        <v>0.3</v>
      </c>
      <c r="I47" s="43">
        <v>10.3</v>
      </c>
      <c r="J47" s="43">
        <v>45.5</v>
      </c>
      <c r="K47" s="44" t="s">
        <v>45</v>
      </c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475</v>
      </c>
      <c r="G50" s="19">
        <f t="shared" ref="G50" si="10">SUM(G43:G49)</f>
        <v>10.42</v>
      </c>
      <c r="H50" s="19">
        <f t="shared" ref="H50" si="11">SUM(H43:H49)</f>
        <v>17.360000000000003</v>
      </c>
      <c r="I50" s="19">
        <f t="shared" ref="I50" si="12">SUM(I43:I49)</f>
        <v>77.2</v>
      </c>
      <c r="J50" s="19">
        <f t="shared" ref="J50:L50" si="13">SUM(J43:J49)</f>
        <v>506.72</v>
      </c>
      <c r="K50" s="25"/>
      <c r="L50" s="19">
        <f t="shared" si="13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 t="s">
        <v>69</v>
      </c>
      <c r="F51" s="43">
        <v>80</v>
      </c>
      <c r="G51" s="43">
        <v>4.24</v>
      </c>
      <c r="H51" s="43">
        <v>7.76</v>
      </c>
      <c r="I51" s="43">
        <v>4</v>
      </c>
      <c r="J51" s="43">
        <v>102.8</v>
      </c>
      <c r="K51" s="44">
        <v>52</v>
      </c>
      <c r="L51" s="43"/>
    </row>
    <row r="52" spans="1:12" ht="15" x14ac:dyDescent="0.25">
      <c r="A52" s="23"/>
      <c r="B52" s="15"/>
      <c r="C52" s="11"/>
      <c r="D52" s="7" t="s">
        <v>27</v>
      </c>
      <c r="E52" s="42" t="s">
        <v>113</v>
      </c>
      <c r="F52" s="43">
        <v>210</v>
      </c>
      <c r="G52" s="43">
        <v>3.12</v>
      </c>
      <c r="H52" s="43">
        <v>2.2400000000000002</v>
      </c>
      <c r="I52" s="43">
        <v>15.2</v>
      </c>
      <c r="J52" s="43">
        <v>93.44</v>
      </c>
      <c r="K52" s="44">
        <v>101</v>
      </c>
      <c r="L52" s="43"/>
    </row>
    <row r="53" spans="1:12" ht="25.5" x14ac:dyDescent="0.25">
      <c r="A53" s="23"/>
      <c r="B53" s="15"/>
      <c r="C53" s="11"/>
      <c r="D53" s="7" t="s">
        <v>28</v>
      </c>
      <c r="E53" s="42" t="s">
        <v>70</v>
      </c>
      <c r="F53" s="43">
        <v>140</v>
      </c>
      <c r="G53" s="43">
        <v>25.01</v>
      </c>
      <c r="H53" s="43">
        <v>16.05</v>
      </c>
      <c r="I53" s="43">
        <v>16.600000000000001</v>
      </c>
      <c r="J53" s="43">
        <v>310.89</v>
      </c>
      <c r="K53" s="44" t="s">
        <v>71</v>
      </c>
      <c r="L53" s="43"/>
    </row>
    <row r="54" spans="1:12" ht="15" x14ac:dyDescent="0.25">
      <c r="A54" s="23"/>
      <c r="B54" s="15"/>
      <c r="C54" s="11"/>
      <c r="D54" s="7" t="s">
        <v>29</v>
      </c>
      <c r="E54" s="42" t="s">
        <v>72</v>
      </c>
      <c r="F54" s="43">
        <v>150</v>
      </c>
      <c r="G54" s="43">
        <v>3.6</v>
      </c>
      <c r="H54" s="43">
        <v>4.5999999999999996</v>
      </c>
      <c r="I54" s="43">
        <v>37.69</v>
      </c>
      <c r="J54" s="43">
        <v>206.56</v>
      </c>
      <c r="K54" s="44">
        <v>323</v>
      </c>
      <c r="L54" s="43"/>
    </row>
    <row r="55" spans="1:12" ht="15" x14ac:dyDescent="0.25">
      <c r="A55" s="23"/>
      <c r="B55" s="15"/>
      <c r="C55" s="11"/>
      <c r="D55" s="7" t="s">
        <v>30</v>
      </c>
      <c r="E55" s="42" t="s">
        <v>73</v>
      </c>
      <c r="F55" s="43">
        <v>200</v>
      </c>
      <c r="G55" s="43">
        <v>0.2</v>
      </c>
      <c r="H55" s="43">
        <v>0</v>
      </c>
      <c r="I55" s="43">
        <v>25.7</v>
      </c>
      <c r="J55" s="43">
        <v>103.6</v>
      </c>
      <c r="K55" s="44">
        <v>436</v>
      </c>
      <c r="L55" s="43"/>
    </row>
    <row r="56" spans="1:12" ht="15" x14ac:dyDescent="0.25">
      <c r="A56" s="23"/>
      <c r="B56" s="15"/>
      <c r="C56" s="11"/>
      <c r="D56" s="7" t="s">
        <v>31</v>
      </c>
      <c r="E56" s="42" t="s">
        <v>44</v>
      </c>
      <c r="F56" s="43">
        <v>40</v>
      </c>
      <c r="G56" s="43">
        <v>2.9</v>
      </c>
      <c r="H56" s="43">
        <v>1.1000000000000001</v>
      </c>
      <c r="I56" s="43">
        <v>18.600000000000001</v>
      </c>
      <c r="J56" s="43">
        <v>95.9</v>
      </c>
      <c r="K56" s="44" t="s">
        <v>45</v>
      </c>
      <c r="L56" s="43"/>
    </row>
    <row r="57" spans="1:12" ht="15" x14ac:dyDescent="0.25">
      <c r="A57" s="23"/>
      <c r="B57" s="15"/>
      <c r="C57" s="11"/>
      <c r="D57" s="7" t="s">
        <v>32</v>
      </c>
      <c r="E57" s="42" t="s">
        <v>55</v>
      </c>
      <c r="F57" s="43">
        <v>40</v>
      </c>
      <c r="G57" s="43">
        <v>3.2</v>
      </c>
      <c r="H57" s="43">
        <v>1.7</v>
      </c>
      <c r="I57" s="43">
        <v>20.399999999999999</v>
      </c>
      <c r="J57" s="43">
        <v>109.7</v>
      </c>
      <c r="K57" s="44" t="s">
        <v>45</v>
      </c>
      <c r="L57" s="43"/>
    </row>
    <row r="58" spans="1:12" ht="15" x14ac:dyDescent="0.25">
      <c r="A58" s="23"/>
      <c r="B58" s="15"/>
      <c r="C58" s="11"/>
      <c r="D58" s="6" t="s">
        <v>74</v>
      </c>
      <c r="E58" s="42" t="s">
        <v>75</v>
      </c>
      <c r="F58" s="43">
        <v>100</v>
      </c>
      <c r="G58" s="43">
        <v>3.7</v>
      </c>
      <c r="H58" s="43">
        <v>2.5</v>
      </c>
      <c r="I58" s="43">
        <v>4.9000000000000004</v>
      </c>
      <c r="J58" s="43">
        <v>56.9</v>
      </c>
      <c r="K58" s="44" t="s">
        <v>45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960</v>
      </c>
      <c r="G60" s="19">
        <f t="shared" ref="G60" si="14">SUM(G51:G59)</f>
        <v>45.970000000000013</v>
      </c>
      <c r="H60" s="19">
        <f t="shared" ref="H60" si="15">SUM(H51:H59)</f>
        <v>35.950000000000003</v>
      </c>
      <c r="I60" s="19">
        <f t="shared" ref="I60" si="16">SUM(I51:I59)</f>
        <v>143.09</v>
      </c>
      <c r="J60" s="19">
        <f t="shared" ref="J60:L60" si="17">SUM(J51:J59)</f>
        <v>1079.7900000000002</v>
      </c>
      <c r="K60" s="25"/>
      <c r="L60" s="19">
        <f t="shared" si="17"/>
        <v>0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52" t="s">
        <v>4</v>
      </c>
      <c r="D61" s="53"/>
      <c r="E61" s="31"/>
      <c r="F61" s="32">
        <f>F50+F60</f>
        <v>1435</v>
      </c>
      <c r="G61" s="32">
        <f t="shared" ref="G61" si="18">G50+G60</f>
        <v>56.390000000000015</v>
      </c>
      <c r="H61" s="32">
        <f t="shared" ref="H61" si="19">H50+H60</f>
        <v>53.31</v>
      </c>
      <c r="I61" s="32">
        <f t="shared" ref="I61" si="20">I50+I60</f>
        <v>220.29000000000002</v>
      </c>
      <c r="J61" s="32">
        <f t="shared" ref="J61:L61" si="21">J50+J60</f>
        <v>1586.5100000000002</v>
      </c>
      <c r="K61" s="32"/>
      <c r="L61" s="32">
        <f t="shared" si="21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76</v>
      </c>
      <c r="F62" s="40">
        <v>150</v>
      </c>
      <c r="G62" s="40">
        <v>17.37</v>
      </c>
      <c r="H62" s="40">
        <v>27</v>
      </c>
      <c r="I62" s="40">
        <v>2.4900000000000002</v>
      </c>
      <c r="J62" s="40">
        <v>322.44</v>
      </c>
      <c r="K62" s="41">
        <v>215</v>
      </c>
      <c r="L62" s="40"/>
    </row>
    <row r="63" spans="1:12" ht="15" x14ac:dyDescent="0.25">
      <c r="A63" s="23"/>
      <c r="B63" s="15"/>
      <c r="C63" s="11"/>
      <c r="D63" s="6" t="s">
        <v>31</v>
      </c>
      <c r="E63" s="42" t="s">
        <v>47</v>
      </c>
      <c r="F63" s="43">
        <v>30</v>
      </c>
      <c r="G63" s="43">
        <v>4.5</v>
      </c>
      <c r="H63" s="43">
        <v>4.5</v>
      </c>
      <c r="I63" s="43">
        <v>7.4</v>
      </c>
      <c r="J63" s="43">
        <v>88.1</v>
      </c>
      <c r="K63" s="44">
        <v>3</v>
      </c>
      <c r="L63" s="43"/>
    </row>
    <row r="64" spans="1:12" ht="15" x14ac:dyDescent="0.25">
      <c r="A64" s="23"/>
      <c r="B64" s="15"/>
      <c r="C64" s="11"/>
      <c r="D64" s="7" t="s">
        <v>22</v>
      </c>
      <c r="E64" s="42" t="s">
        <v>77</v>
      </c>
      <c r="F64" s="43" t="s">
        <v>78</v>
      </c>
      <c r="G64" s="43">
        <v>0.3</v>
      </c>
      <c r="H64" s="43">
        <v>0.1</v>
      </c>
      <c r="I64" s="43">
        <v>15.2</v>
      </c>
      <c r="J64" s="43">
        <v>62.9</v>
      </c>
      <c r="K64" s="44">
        <v>431</v>
      </c>
      <c r="L64" s="43"/>
    </row>
    <row r="65" spans="1:12" ht="15" x14ac:dyDescent="0.25">
      <c r="A65" s="23"/>
      <c r="B65" s="15"/>
      <c r="C65" s="11"/>
      <c r="D65" s="7" t="s">
        <v>23</v>
      </c>
      <c r="E65" s="42" t="s">
        <v>44</v>
      </c>
      <c r="F65" s="43">
        <v>25</v>
      </c>
      <c r="G65" s="43">
        <v>2</v>
      </c>
      <c r="H65" s="43">
        <v>1.1599999999999999</v>
      </c>
      <c r="I65" s="43">
        <v>13</v>
      </c>
      <c r="J65" s="43">
        <v>70.44</v>
      </c>
      <c r="K65" s="44" t="s">
        <v>45</v>
      </c>
      <c r="L65" s="43"/>
    </row>
    <row r="66" spans="1:12" ht="15" x14ac:dyDescent="0.25">
      <c r="A66" s="23"/>
      <c r="B66" s="15"/>
      <c r="C66" s="11"/>
      <c r="D66" s="7" t="s">
        <v>24</v>
      </c>
      <c r="E66" s="42" t="s">
        <v>79</v>
      </c>
      <c r="F66" s="43">
        <v>100</v>
      </c>
      <c r="G66" s="43">
        <v>0.6</v>
      </c>
      <c r="H66" s="43">
        <v>0.13</v>
      </c>
      <c r="I66" s="43">
        <v>5.13</v>
      </c>
      <c r="J66" s="43">
        <v>24.09</v>
      </c>
      <c r="K66" s="44" t="s">
        <v>45</v>
      </c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305</v>
      </c>
      <c r="G69" s="19">
        <f t="shared" ref="G69" si="22">SUM(G62:G68)</f>
        <v>24.770000000000003</v>
      </c>
      <c r="H69" s="19">
        <f t="shared" ref="H69" si="23">SUM(H62:H68)</f>
        <v>32.89</v>
      </c>
      <c r="I69" s="19">
        <f t="shared" ref="I69" si="24">SUM(I62:I68)</f>
        <v>43.220000000000006</v>
      </c>
      <c r="J69" s="19">
        <f t="shared" ref="J69:L69" si="25">SUM(J62:J68)</f>
        <v>567.96999999999991</v>
      </c>
      <c r="K69" s="25"/>
      <c r="L69" s="19">
        <f t="shared" si="25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 t="s">
        <v>80</v>
      </c>
      <c r="F70" s="43">
        <v>60</v>
      </c>
      <c r="G70" s="43">
        <v>2.2799999999999998</v>
      </c>
      <c r="H70" s="43">
        <v>4.8600000000000003</v>
      </c>
      <c r="I70" s="43">
        <v>4.5</v>
      </c>
      <c r="J70" s="43">
        <v>70.86</v>
      </c>
      <c r="K70" s="44">
        <v>56</v>
      </c>
      <c r="L70" s="43"/>
    </row>
    <row r="71" spans="1:12" ht="15" x14ac:dyDescent="0.25">
      <c r="A71" s="23"/>
      <c r="B71" s="15"/>
      <c r="C71" s="11"/>
      <c r="D71" s="7" t="s">
        <v>27</v>
      </c>
      <c r="E71" s="42" t="s">
        <v>114</v>
      </c>
      <c r="F71" s="43">
        <v>240</v>
      </c>
      <c r="G71" s="43">
        <v>6</v>
      </c>
      <c r="H71" s="43">
        <v>3.68</v>
      </c>
      <c r="I71" s="43">
        <v>21.2</v>
      </c>
      <c r="J71" s="43">
        <v>141.91999999999999</v>
      </c>
      <c r="K71" s="44" t="s">
        <v>81</v>
      </c>
      <c r="L71" s="43"/>
    </row>
    <row r="72" spans="1:12" ht="15" x14ac:dyDescent="0.25">
      <c r="A72" s="23"/>
      <c r="B72" s="15"/>
      <c r="C72" s="11"/>
      <c r="D72" s="7" t="s">
        <v>28</v>
      </c>
      <c r="E72" s="42" t="s">
        <v>82</v>
      </c>
      <c r="F72" s="43">
        <v>140</v>
      </c>
      <c r="G72" s="43">
        <v>13.06</v>
      </c>
      <c r="H72" s="43">
        <v>9.6999999999999993</v>
      </c>
      <c r="I72" s="43">
        <v>14.56</v>
      </c>
      <c r="J72" s="43">
        <v>197.78</v>
      </c>
      <c r="K72" s="44" t="s">
        <v>83</v>
      </c>
      <c r="L72" s="43"/>
    </row>
    <row r="73" spans="1:12" ht="15" x14ac:dyDescent="0.25">
      <c r="A73" s="23"/>
      <c r="B73" s="15"/>
      <c r="C73" s="11"/>
      <c r="D73" s="7" t="s">
        <v>29</v>
      </c>
      <c r="E73" s="42" t="s">
        <v>84</v>
      </c>
      <c r="F73" s="43">
        <v>150</v>
      </c>
      <c r="G73" s="43">
        <v>3.69</v>
      </c>
      <c r="H73" s="43">
        <v>6.3</v>
      </c>
      <c r="I73" s="43">
        <v>32.799999999999997</v>
      </c>
      <c r="J73" s="43">
        <v>202.66</v>
      </c>
      <c r="K73" s="44">
        <v>325</v>
      </c>
      <c r="L73" s="43"/>
    </row>
    <row r="74" spans="1:12" ht="15" x14ac:dyDescent="0.25">
      <c r="A74" s="23"/>
      <c r="B74" s="15"/>
      <c r="C74" s="11"/>
      <c r="D74" s="7" t="s">
        <v>30</v>
      </c>
      <c r="E74" s="42" t="s">
        <v>64</v>
      </c>
      <c r="F74" s="43">
        <v>200</v>
      </c>
      <c r="G74" s="43">
        <v>1</v>
      </c>
      <c r="H74" s="43">
        <v>0.2</v>
      </c>
      <c r="I74" s="43">
        <v>18</v>
      </c>
      <c r="J74" s="43">
        <v>77.8</v>
      </c>
      <c r="K74" s="44">
        <v>442</v>
      </c>
      <c r="L74" s="43"/>
    </row>
    <row r="75" spans="1:12" ht="15" x14ac:dyDescent="0.25">
      <c r="A75" s="23"/>
      <c r="B75" s="15"/>
      <c r="C75" s="11"/>
      <c r="D75" s="7" t="s">
        <v>31</v>
      </c>
      <c r="E75" s="42" t="s">
        <v>44</v>
      </c>
      <c r="F75" s="43">
        <v>40</v>
      </c>
      <c r="G75" s="43">
        <v>2.9</v>
      </c>
      <c r="H75" s="43">
        <v>1.1000000000000001</v>
      </c>
      <c r="I75" s="43">
        <v>18.600000000000001</v>
      </c>
      <c r="J75" s="43">
        <v>95.9</v>
      </c>
      <c r="K75" s="44" t="s">
        <v>45</v>
      </c>
      <c r="L75" s="43"/>
    </row>
    <row r="76" spans="1:12" ht="15" x14ac:dyDescent="0.25">
      <c r="A76" s="23"/>
      <c r="B76" s="15"/>
      <c r="C76" s="11"/>
      <c r="D76" s="7" t="s">
        <v>32</v>
      </c>
      <c r="E76" s="42" t="s">
        <v>55</v>
      </c>
      <c r="F76" s="43">
        <v>40</v>
      </c>
      <c r="G76" s="43">
        <v>3.2</v>
      </c>
      <c r="H76" s="43">
        <v>1.7</v>
      </c>
      <c r="I76" s="43">
        <v>20.399999999999999</v>
      </c>
      <c r="J76" s="43">
        <v>109.7</v>
      </c>
      <c r="K76" s="44" t="s">
        <v>45</v>
      </c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870</v>
      </c>
      <c r="G79" s="19">
        <f t="shared" ref="G79" si="26">SUM(G70:G78)</f>
        <v>32.130000000000003</v>
      </c>
      <c r="H79" s="19">
        <f t="shared" ref="H79" si="27">SUM(H70:H78)</f>
        <v>27.540000000000003</v>
      </c>
      <c r="I79" s="19">
        <f t="shared" ref="I79" si="28">SUM(I70:I78)</f>
        <v>130.06</v>
      </c>
      <c r="J79" s="19">
        <f t="shared" ref="J79:L79" si="29">SUM(J70:J78)</f>
        <v>896.61999999999989</v>
      </c>
      <c r="K79" s="25"/>
      <c r="L79" s="19">
        <f t="shared" si="29"/>
        <v>0</v>
      </c>
    </row>
    <row r="80" spans="1:12" ht="15.75" customHeight="1" thickBot="1" x14ac:dyDescent="0.25">
      <c r="A80" s="29">
        <f>A62</f>
        <v>1</v>
      </c>
      <c r="B80" s="30">
        <f>B62</f>
        <v>4</v>
      </c>
      <c r="C80" s="52" t="s">
        <v>4</v>
      </c>
      <c r="D80" s="53"/>
      <c r="E80" s="31"/>
      <c r="F80" s="32">
        <f>F69+F79</f>
        <v>1175</v>
      </c>
      <c r="G80" s="32">
        <f t="shared" ref="G80" si="30">G69+G79</f>
        <v>56.900000000000006</v>
      </c>
      <c r="H80" s="32">
        <f t="shared" ref="H80" si="31">H69+H79</f>
        <v>60.430000000000007</v>
      </c>
      <c r="I80" s="32">
        <f t="shared" ref="I80" si="32">I69+I79</f>
        <v>173.28</v>
      </c>
      <c r="J80" s="32">
        <f t="shared" ref="J80:L80" si="33">J69+J79</f>
        <v>1464.5899999999997</v>
      </c>
      <c r="K80" s="32"/>
      <c r="L80" s="32">
        <f t="shared" si="33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85</v>
      </c>
      <c r="F81" s="40">
        <v>150</v>
      </c>
      <c r="G81" s="40">
        <v>4.93</v>
      </c>
      <c r="H81" s="40">
        <v>7.26</v>
      </c>
      <c r="I81" s="40">
        <v>18.28</v>
      </c>
      <c r="J81" s="40">
        <v>158.18</v>
      </c>
      <c r="K81" s="41">
        <v>189</v>
      </c>
      <c r="L81" s="40"/>
    </row>
    <row r="82" spans="1:12" ht="15" x14ac:dyDescent="0.25">
      <c r="A82" s="23"/>
      <c r="B82" s="15"/>
      <c r="C82" s="11"/>
      <c r="D82" s="6" t="s">
        <v>31</v>
      </c>
      <c r="E82" s="42" t="s">
        <v>57</v>
      </c>
      <c r="F82" s="43">
        <v>35</v>
      </c>
      <c r="G82" s="43">
        <v>1.2</v>
      </c>
      <c r="H82" s="43">
        <v>4.3</v>
      </c>
      <c r="I82" s="43">
        <v>22</v>
      </c>
      <c r="J82" s="43">
        <v>131.5</v>
      </c>
      <c r="K82" s="44">
        <v>2</v>
      </c>
      <c r="L82" s="43"/>
    </row>
    <row r="83" spans="1:12" ht="15" x14ac:dyDescent="0.25">
      <c r="A83" s="23"/>
      <c r="B83" s="15"/>
      <c r="C83" s="11"/>
      <c r="D83" s="7" t="s">
        <v>22</v>
      </c>
      <c r="E83" s="42" t="s">
        <v>67</v>
      </c>
      <c r="F83" s="43">
        <v>200</v>
      </c>
      <c r="G83" s="43">
        <v>1.5</v>
      </c>
      <c r="H83" s="43">
        <v>1.3</v>
      </c>
      <c r="I83" s="43">
        <v>22.4</v>
      </c>
      <c r="J83" s="43">
        <v>107.3</v>
      </c>
      <c r="K83" s="44">
        <v>432</v>
      </c>
      <c r="L83" s="43"/>
    </row>
    <row r="84" spans="1:12" ht="15" x14ac:dyDescent="0.25">
      <c r="A84" s="23"/>
      <c r="B84" s="15"/>
      <c r="C84" s="11"/>
      <c r="D84" s="7" t="s">
        <v>23</v>
      </c>
      <c r="E84" s="42" t="s">
        <v>44</v>
      </c>
      <c r="F84" s="43">
        <v>25</v>
      </c>
      <c r="G84" s="43">
        <v>2</v>
      </c>
      <c r="H84" s="43">
        <v>1.1599999999999999</v>
      </c>
      <c r="I84" s="43">
        <v>13</v>
      </c>
      <c r="J84" s="43">
        <v>70.44</v>
      </c>
      <c r="K84" s="44" t="s">
        <v>45</v>
      </c>
      <c r="L84" s="43"/>
    </row>
    <row r="85" spans="1:12" ht="15" x14ac:dyDescent="0.25">
      <c r="A85" s="23"/>
      <c r="B85" s="15"/>
      <c r="C85" s="11"/>
      <c r="D85" s="7" t="s">
        <v>24</v>
      </c>
      <c r="E85" s="42" t="s">
        <v>46</v>
      </c>
      <c r="F85" s="43">
        <v>100</v>
      </c>
      <c r="G85" s="43">
        <v>0.4</v>
      </c>
      <c r="H85" s="43">
        <v>0.4</v>
      </c>
      <c r="I85" s="43">
        <v>9.8000000000000007</v>
      </c>
      <c r="J85" s="43">
        <v>44.4</v>
      </c>
      <c r="K85" s="44" t="s">
        <v>45</v>
      </c>
      <c r="L85" s="43"/>
    </row>
    <row r="86" spans="1:12" ht="15" x14ac:dyDescent="0.25">
      <c r="A86" s="23"/>
      <c r="B86" s="15"/>
      <c r="C86" s="11"/>
      <c r="D86" s="6" t="s">
        <v>49</v>
      </c>
      <c r="E86" s="42" t="s">
        <v>86</v>
      </c>
      <c r="F86" s="43">
        <v>20</v>
      </c>
      <c r="G86" s="43">
        <v>0.6</v>
      </c>
      <c r="H86" s="43">
        <v>0.7</v>
      </c>
      <c r="I86" s="43">
        <v>15.5</v>
      </c>
      <c r="J86" s="43">
        <v>70.7</v>
      </c>
      <c r="K86" s="44" t="s">
        <v>45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530</v>
      </c>
      <c r="G88" s="19">
        <f t="shared" ref="G88" si="34">SUM(G81:G87)</f>
        <v>10.629999999999999</v>
      </c>
      <c r="H88" s="19">
        <f t="shared" ref="H88" si="35">SUM(H81:H87)</f>
        <v>15.12</v>
      </c>
      <c r="I88" s="19">
        <f t="shared" ref="I88" si="36">SUM(I81:I87)</f>
        <v>100.98</v>
      </c>
      <c r="J88" s="19">
        <f t="shared" ref="J88:L88" si="37">SUM(J81:J87)</f>
        <v>582.52</v>
      </c>
      <c r="K88" s="25"/>
      <c r="L88" s="19">
        <f t="shared" si="37"/>
        <v>0</v>
      </c>
    </row>
    <row r="89" spans="1:12" ht="25.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 t="s">
        <v>87</v>
      </c>
      <c r="F89" s="43">
        <v>60</v>
      </c>
      <c r="G89" s="43">
        <v>0.8</v>
      </c>
      <c r="H89" s="43">
        <v>4.74</v>
      </c>
      <c r="I89" s="43">
        <v>5.0999999999999996</v>
      </c>
      <c r="J89" s="43">
        <v>66.260000000000005</v>
      </c>
      <c r="K89" s="44">
        <v>37</v>
      </c>
      <c r="L89" s="43"/>
    </row>
    <row r="90" spans="1:12" ht="15" x14ac:dyDescent="0.25">
      <c r="A90" s="23"/>
      <c r="B90" s="15"/>
      <c r="C90" s="11"/>
      <c r="D90" s="7" t="s">
        <v>27</v>
      </c>
      <c r="E90" s="42" t="s">
        <v>115</v>
      </c>
      <c r="F90" s="43">
        <v>220</v>
      </c>
      <c r="G90" s="43">
        <v>2.64</v>
      </c>
      <c r="H90" s="43">
        <v>4.0199999999999996</v>
      </c>
      <c r="I90" s="43">
        <v>9.92</v>
      </c>
      <c r="J90" s="43">
        <v>86.42</v>
      </c>
      <c r="K90" s="44">
        <v>94</v>
      </c>
      <c r="L90" s="43"/>
    </row>
    <row r="91" spans="1:12" ht="15" x14ac:dyDescent="0.25">
      <c r="A91" s="23"/>
      <c r="B91" s="15"/>
      <c r="C91" s="11"/>
      <c r="D91" s="7" t="s">
        <v>28</v>
      </c>
      <c r="E91" s="42" t="s">
        <v>88</v>
      </c>
      <c r="F91" s="43">
        <v>140</v>
      </c>
      <c r="G91" s="43">
        <v>13.44</v>
      </c>
      <c r="H91" s="43">
        <v>9.52</v>
      </c>
      <c r="I91" s="43">
        <v>15.3</v>
      </c>
      <c r="J91" s="43">
        <v>200.64</v>
      </c>
      <c r="K91" s="44" t="s">
        <v>89</v>
      </c>
      <c r="L91" s="43"/>
    </row>
    <row r="92" spans="1:12" ht="15" x14ac:dyDescent="0.25">
      <c r="A92" s="23"/>
      <c r="B92" s="15"/>
      <c r="C92" s="11"/>
      <c r="D92" s="7" t="s">
        <v>29</v>
      </c>
      <c r="E92" s="42" t="s">
        <v>90</v>
      </c>
      <c r="F92" s="43">
        <v>150</v>
      </c>
      <c r="G92" s="43">
        <v>3.09</v>
      </c>
      <c r="H92" s="43">
        <v>5.4</v>
      </c>
      <c r="I92" s="43">
        <v>20.3</v>
      </c>
      <c r="J92" s="43">
        <v>142.16</v>
      </c>
      <c r="K92" s="44">
        <v>335</v>
      </c>
      <c r="L92" s="43"/>
    </row>
    <row r="93" spans="1:12" ht="15" x14ac:dyDescent="0.25">
      <c r="A93" s="23"/>
      <c r="B93" s="15"/>
      <c r="C93" s="11"/>
      <c r="D93" s="7" t="s">
        <v>30</v>
      </c>
      <c r="E93" s="42" t="s">
        <v>91</v>
      </c>
      <c r="F93" s="43">
        <v>200</v>
      </c>
      <c r="G93" s="43">
        <v>0.5</v>
      </c>
      <c r="H93" s="43">
        <v>0.1</v>
      </c>
      <c r="I93" s="43">
        <v>28.1</v>
      </c>
      <c r="J93" s="43">
        <v>115.3</v>
      </c>
      <c r="K93" s="44">
        <v>401</v>
      </c>
      <c r="L93" s="43"/>
    </row>
    <row r="94" spans="1:12" ht="15" x14ac:dyDescent="0.25">
      <c r="A94" s="23"/>
      <c r="B94" s="15"/>
      <c r="C94" s="11"/>
      <c r="D94" s="7" t="s">
        <v>31</v>
      </c>
      <c r="E94" s="42" t="s">
        <v>44</v>
      </c>
      <c r="F94" s="43">
        <v>40</v>
      </c>
      <c r="G94" s="43">
        <v>2.9</v>
      </c>
      <c r="H94" s="43">
        <v>1.1000000000000001</v>
      </c>
      <c r="I94" s="43">
        <v>18.600000000000001</v>
      </c>
      <c r="J94" s="43">
        <v>95.9</v>
      </c>
      <c r="K94" s="44" t="s">
        <v>45</v>
      </c>
      <c r="L94" s="43"/>
    </row>
    <row r="95" spans="1:12" ht="15" x14ac:dyDescent="0.25">
      <c r="A95" s="23"/>
      <c r="B95" s="15"/>
      <c r="C95" s="11"/>
      <c r="D95" s="7" t="s">
        <v>32</v>
      </c>
      <c r="E95" s="42" t="s">
        <v>55</v>
      </c>
      <c r="F95" s="43">
        <v>40</v>
      </c>
      <c r="G95" s="43">
        <v>3.2</v>
      </c>
      <c r="H95" s="43">
        <v>1.7</v>
      </c>
      <c r="I95" s="43">
        <v>20.399999999999999</v>
      </c>
      <c r="J95" s="43">
        <v>109.7</v>
      </c>
      <c r="K95" s="44" t="s">
        <v>45</v>
      </c>
      <c r="L95" s="43"/>
    </row>
    <row r="96" spans="1:12" ht="15" x14ac:dyDescent="0.25">
      <c r="A96" s="23"/>
      <c r="B96" s="15"/>
      <c r="C96" s="11"/>
      <c r="D96" s="6" t="s">
        <v>74</v>
      </c>
      <c r="E96" s="42" t="s">
        <v>75</v>
      </c>
      <c r="F96" s="43">
        <v>100</v>
      </c>
      <c r="G96" s="43">
        <v>3.7</v>
      </c>
      <c r="H96" s="43">
        <v>2.5</v>
      </c>
      <c r="I96" s="43">
        <v>4.9000000000000004</v>
      </c>
      <c r="J96" s="43">
        <v>56.9</v>
      </c>
      <c r="K96" s="44" t="s">
        <v>45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950</v>
      </c>
      <c r="G98" s="19">
        <f t="shared" ref="G98" si="38">SUM(G89:G97)</f>
        <v>30.269999999999996</v>
      </c>
      <c r="H98" s="19">
        <f t="shared" ref="H98" si="39">SUM(H89:H97)</f>
        <v>29.080000000000002</v>
      </c>
      <c r="I98" s="19">
        <f t="shared" ref="I98" si="40">SUM(I89:I97)</f>
        <v>122.62</v>
      </c>
      <c r="J98" s="19">
        <f t="shared" ref="J98:L98" si="41">SUM(J89:J97)</f>
        <v>873.28</v>
      </c>
      <c r="K98" s="25"/>
      <c r="L98" s="19">
        <f t="shared" si="41"/>
        <v>0</v>
      </c>
    </row>
    <row r="99" spans="1:12" ht="15.75" customHeight="1" thickBot="1" x14ac:dyDescent="0.25">
      <c r="A99" s="29">
        <f>A81</f>
        <v>1</v>
      </c>
      <c r="B99" s="30">
        <f>B81</f>
        <v>5</v>
      </c>
      <c r="C99" s="52" t="s">
        <v>4</v>
      </c>
      <c r="D99" s="53"/>
      <c r="E99" s="31"/>
      <c r="F99" s="32">
        <f>F88+F98</f>
        <v>1480</v>
      </c>
      <c r="G99" s="32">
        <f t="shared" ref="G99" si="42">G88+G98</f>
        <v>40.899999999999991</v>
      </c>
      <c r="H99" s="32">
        <f t="shared" ref="H99" si="43">H88+H98</f>
        <v>44.2</v>
      </c>
      <c r="I99" s="32">
        <f t="shared" ref="I99" si="44">I88+I98</f>
        <v>223.60000000000002</v>
      </c>
      <c r="J99" s="32">
        <f t="shared" ref="J99:L99" si="45">J88+J98</f>
        <v>1455.8</v>
      </c>
      <c r="K99" s="32"/>
      <c r="L99" s="32">
        <f t="shared" si="45"/>
        <v>0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 t="s">
        <v>42</v>
      </c>
      <c r="F100" s="40">
        <v>150</v>
      </c>
      <c r="G100" s="40">
        <v>5.41</v>
      </c>
      <c r="H100" s="40">
        <v>6.67</v>
      </c>
      <c r="I100" s="40">
        <v>23.61</v>
      </c>
      <c r="J100" s="40">
        <v>176.11</v>
      </c>
      <c r="K100" s="41">
        <v>189</v>
      </c>
      <c r="L100" s="40"/>
    </row>
    <row r="101" spans="1:12" ht="15" x14ac:dyDescent="0.25">
      <c r="A101" s="23"/>
      <c r="B101" s="15"/>
      <c r="C101" s="11"/>
      <c r="D101" s="6" t="s">
        <v>31</v>
      </c>
      <c r="E101" s="42" t="s">
        <v>47</v>
      </c>
      <c r="F101" s="43">
        <v>30</v>
      </c>
      <c r="G101" s="43">
        <v>4.5</v>
      </c>
      <c r="H101" s="43">
        <v>4.5</v>
      </c>
      <c r="I101" s="43">
        <v>7.4</v>
      </c>
      <c r="J101" s="43">
        <v>88.1</v>
      </c>
      <c r="K101" s="44">
        <v>3</v>
      </c>
      <c r="L101" s="43"/>
    </row>
    <row r="102" spans="1:12" ht="15" x14ac:dyDescent="0.25">
      <c r="A102" s="23"/>
      <c r="B102" s="15"/>
      <c r="C102" s="11"/>
      <c r="D102" s="7" t="s">
        <v>22</v>
      </c>
      <c r="E102" s="42" t="s">
        <v>58</v>
      </c>
      <c r="F102" s="43">
        <v>200</v>
      </c>
      <c r="G102" s="43">
        <v>0.2</v>
      </c>
      <c r="H102" s="43">
        <v>0.1</v>
      </c>
      <c r="I102" s="43">
        <v>15</v>
      </c>
      <c r="J102" s="43">
        <v>61.7</v>
      </c>
      <c r="K102" s="44">
        <v>430</v>
      </c>
      <c r="L102" s="43"/>
    </row>
    <row r="103" spans="1:12" ht="15" x14ac:dyDescent="0.25">
      <c r="A103" s="23"/>
      <c r="B103" s="15"/>
      <c r="C103" s="11"/>
      <c r="D103" s="7" t="s">
        <v>23</v>
      </c>
      <c r="E103" s="42" t="s">
        <v>44</v>
      </c>
      <c r="F103" s="43">
        <v>25</v>
      </c>
      <c r="G103" s="43">
        <v>2</v>
      </c>
      <c r="H103" s="43">
        <v>1.1599999999999999</v>
      </c>
      <c r="I103" s="43">
        <v>13</v>
      </c>
      <c r="J103" s="43">
        <v>70.44</v>
      </c>
      <c r="K103" s="44" t="s">
        <v>45</v>
      </c>
      <c r="L103" s="43"/>
    </row>
    <row r="104" spans="1:12" ht="15" x14ac:dyDescent="0.25">
      <c r="A104" s="23"/>
      <c r="B104" s="15"/>
      <c r="C104" s="11"/>
      <c r="D104" s="7" t="s">
        <v>24</v>
      </c>
      <c r="E104" s="42" t="s">
        <v>68</v>
      </c>
      <c r="F104" s="43">
        <v>100</v>
      </c>
      <c r="G104" s="43">
        <v>0.4</v>
      </c>
      <c r="H104" s="43">
        <v>0.3</v>
      </c>
      <c r="I104" s="43">
        <v>10.3</v>
      </c>
      <c r="J104" s="43">
        <v>45.5</v>
      </c>
      <c r="K104" s="44" t="s">
        <v>45</v>
      </c>
      <c r="L104" s="43"/>
    </row>
    <row r="105" spans="1:12" ht="15" x14ac:dyDescent="0.25">
      <c r="A105" s="23"/>
      <c r="B105" s="15"/>
      <c r="C105" s="11"/>
      <c r="D105" s="6" t="s">
        <v>49</v>
      </c>
      <c r="E105" s="42" t="s">
        <v>48</v>
      </c>
      <c r="F105" s="43">
        <v>20</v>
      </c>
      <c r="G105" s="43">
        <v>1.5</v>
      </c>
      <c r="H105" s="43">
        <v>2</v>
      </c>
      <c r="I105" s="43">
        <v>14.9</v>
      </c>
      <c r="J105" s="43">
        <v>83.6</v>
      </c>
      <c r="K105" s="44" t="s">
        <v>45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525</v>
      </c>
      <c r="G107" s="19">
        <f t="shared" ref="G107:J107" si="46">SUM(G100:G106)</f>
        <v>14.01</v>
      </c>
      <c r="H107" s="19">
        <f t="shared" si="46"/>
        <v>14.73</v>
      </c>
      <c r="I107" s="19">
        <f t="shared" si="46"/>
        <v>84.210000000000008</v>
      </c>
      <c r="J107" s="19">
        <f t="shared" si="46"/>
        <v>525.45000000000005</v>
      </c>
      <c r="K107" s="25"/>
      <c r="L107" s="19">
        <f t="shared" ref="L107" si="47">SUM(L100:L106)</f>
        <v>0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 t="s">
        <v>92</v>
      </c>
      <c r="F108" s="43">
        <v>60</v>
      </c>
      <c r="G108" s="43">
        <v>0.9</v>
      </c>
      <c r="H108" s="43">
        <v>3.06</v>
      </c>
      <c r="I108" s="43">
        <v>4.62</v>
      </c>
      <c r="J108" s="43">
        <v>49.62</v>
      </c>
      <c r="K108" s="44">
        <v>40</v>
      </c>
      <c r="L108" s="43"/>
    </row>
    <row r="109" spans="1:12" ht="15" x14ac:dyDescent="0.25">
      <c r="A109" s="23"/>
      <c r="B109" s="15"/>
      <c r="C109" s="11"/>
      <c r="D109" s="7" t="s">
        <v>27</v>
      </c>
      <c r="E109" s="42" t="s">
        <v>116</v>
      </c>
      <c r="F109" s="43">
        <v>215</v>
      </c>
      <c r="G109" s="43">
        <v>6.8</v>
      </c>
      <c r="H109" s="43">
        <v>5.76</v>
      </c>
      <c r="I109" s="43">
        <v>8.64</v>
      </c>
      <c r="J109" s="43">
        <v>113.6</v>
      </c>
      <c r="K109" s="44">
        <v>80</v>
      </c>
      <c r="L109" s="43"/>
    </row>
    <row r="110" spans="1:12" ht="15" x14ac:dyDescent="0.25">
      <c r="A110" s="23"/>
      <c r="B110" s="15"/>
      <c r="C110" s="11"/>
      <c r="D110" s="7" t="s">
        <v>28</v>
      </c>
      <c r="E110" s="42" t="s">
        <v>93</v>
      </c>
      <c r="F110" s="43">
        <v>250</v>
      </c>
      <c r="G110" s="43">
        <v>13.79</v>
      </c>
      <c r="H110" s="43">
        <v>12.7</v>
      </c>
      <c r="I110" s="43">
        <v>45.5</v>
      </c>
      <c r="J110" s="43">
        <v>351.46</v>
      </c>
      <c r="K110" s="44">
        <v>291</v>
      </c>
      <c r="L110" s="43"/>
    </row>
    <row r="111" spans="1:12" ht="15" x14ac:dyDescent="0.25">
      <c r="A111" s="23"/>
      <c r="B111" s="15"/>
      <c r="C111" s="11"/>
      <c r="D111" s="7" t="s">
        <v>30</v>
      </c>
      <c r="E111" s="42" t="s">
        <v>94</v>
      </c>
      <c r="F111" s="43">
        <v>200</v>
      </c>
      <c r="G111" s="43">
        <v>0.5</v>
      </c>
      <c r="H111" s="43">
        <v>0.1</v>
      </c>
      <c r="I111" s="43">
        <v>34</v>
      </c>
      <c r="J111" s="43">
        <v>138.9</v>
      </c>
      <c r="K111" s="44">
        <v>399</v>
      </c>
      <c r="L111" s="43"/>
    </row>
    <row r="112" spans="1:12" ht="15" x14ac:dyDescent="0.25">
      <c r="A112" s="23"/>
      <c r="B112" s="15"/>
      <c r="C112" s="11"/>
      <c r="D112" s="7" t="s">
        <v>31</v>
      </c>
      <c r="E112" s="42" t="s">
        <v>44</v>
      </c>
      <c r="F112" s="43">
        <v>40</v>
      </c>
      <c r="G112" s="43">
        <v>2.9</v>
      </c>
      <c r="H112" s="43">
        <v>1.1000000000000001</v>
      </c>
      <c r="I112" s="43">
        <v>18.600000000000001</v>
      </c>
      <c r="J112" s="43">
        <v>95.9</v>
      </c>
      <c r="K112" s="44" t="s">
        <v>45</v>
      </c>
      <c r="L112" s="43"/>
    </row>
    <row r="113" spans="1:12" ht="15" x14ac:dyDescent="0.25">
      <c r="A113" s="23"/>
      <c r="B113" s="15"/>
      <c r="C113" s="11"/>
      <c r="D113" s="7" t="s">
        <v>32</v>
      </c>
      <c r="E113" s="42" t="s">
        <v>55</v>
      </c>
      <c r="F113" s="43">
        <v>40</v>
      </c>
      <c r="G113" s="43">
        <v>3.2</v>
      </c>
      <c r="H113" s="43">
        <v>1.7</v>
      </c>
      <c r="I113" s="43">
        <v>20.399999999999999</v>
      </c>
      <c r="J113" s="43">
        <v>109.7</v>
      </c>
      <c r="K113" s="44" t="s">
        <v>45</v>
      </c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SUM(F108:F115)</f>
        <v>805</v>
      </c>
      <c r="G116" s="19">
        <f>SUM(G108:G115)</f>
        <v>28.089999999999996</v>
      </c>
      <c r="H116" s="19">
        <f>SUM(H108:H115)</f>
        <v>24.42</v>
      </c>
      <c r="I116" s="19">
        <f>SUM(I108:I115)</f>
        <v>131.76000000000002</v>
      </c>
      <c r="J116" s="19">
        <f>SUM(J108:J115)</f>
        <v>859.18</v>
      </c>
      <c r="K116" s="25"/>
      <c r="L116" s="19">
        <f>SUM(L108:L115)</f>
        <v>0</v>
      </c>
    </row>
    <row r="117" spans="1:12" ht="15.75" thickBot="1" x14ac:dyDescent="0.25">
      <c r="A117" s="29">
        <f>A100</f>
        <v>2</v>
      </c>
      <c r="B117" s="30">
        <f>B100</f>
        <v>1</v>
      </c>
      <c r="C117" s="52" t="s">
        <v>4</v>
      </c>
      <c r="D117" s="53"/>
      <c r="E117" s="31"/>
      <c r="F117" s="32">
        <f>F107+F116</f>
        <v>1330</v>
      </c>
      <c r="G117" s="32">
        <f>G107+G116</f>
        <v>42.099999999999994</v>
      </c>
      <c r="H117" s="32">
        <f>H107+H116</f>
        <v>39.150000000000006</v>
      </c>
      <c r="I117" s="32">
        <f>I107+I116</f>
        <v>215.97000000000003</v>
      </c>
      <c r="J117" s="32">
        <f>J107+J116</f>
        <v>1384.63</v>
      </c>
      <c r="K117" s="32"/>
      <c r="L117" s="32">
        <f>L107+L116</f>
        <v>0</v>
      </c>
    </row>
    <row r="118" spans="1:12" ht="15" x14ac:dyDescent="0.25">
      <c r="A118" s="14">
        <v>2</v>
      </c>
      <c r="B118" s="15">
        <v>2</v>
      </c>
      <c r="C118" s="22" t="s">
        <v>20</v>
      </c>
      <c r="D118" s="5" t="s">
        <v>21</v>
      </c>
      <c r="E118" s="39" t="s">
        <v>117</v>
      </c>
      <c r="F118" s="40">
        <v>170</v>
      </c>
      <c r="G118" s="40">
        <v>20.399999999999999</v>
      </c>
      <c r="H118" s="40">
        <v>15.42</v>
      </c>
      <c r="I118" s="40">
        <v>29.17</v>
      </c>
      <c r="J118" s="40">
        <v>337.06</v>
      </c>
      <c r="K118" s="41" t="s">
        <v>95</v>
      </c>
      <c r="L118" s="40"/>
    </row>
    <row r="119" spans="1:12" ht="15" x14ac:dyDescent="0.25">
      <c r="A119" s="14"/>
      <c r="B119" s="15"/>
      <c r="C119" s="11"/>
      <c r="D119" s="6" t="s">
        <v>31</v>
      </c>
      <c r="E119" s="42" t="s">
        <v>57</v>
      </c>
      <c r="F119" s="43">
        <v>35</v>
      </c>
      <c r="G119" s="43">
        <v>1.2</v>
      </c>
      <c r="H119" s="43">
        <v>4.3</v>
      </c>
      <c r="I119" s="43">
        <v>22</v>
      </c>
      <c r="J119" s="43">
        <v>131.5</v>
      </c>
      <c r="K119" s="44">
        <v>2</v>
      </c>
      <c r="L119" s="43"/>
    </row>
    <row r="120" spans="1:12" ht="15" x14ac:dyDescent="0.25">
      <c r="A120" s="14"/>
      <c r="B120" s="15"/>
      <c r="C120" s="11"/>
      <c r="D120" s="7" t="s">
        <v>22</v>
      </c>
      <c r="E120" s="42" t="s">
        <v>77</v>
      </c>
      <c r="F120" s="43" t="s">
        <v>78</v>
      </c>
      <c r="G120" s="43">
        <v>0.3</v>
      </c>
      <c r="H120" s="43">
        <v>0.1</v>
      </c>
      <c r="I120" s="43">
        <v>15.2</v>
      </c>
      <c r="J120" s="43">
        <v>62.9</v>
      </c>
      <c r="K120" s="44">
        <v>431</v>
      </c>
      <c r="L120" s="43"/>
    </row>
    <row r="121" spans="1:12" ht="15" x14ac:dyDescent="0.25">
      <c r="A121" s="14"/>
      <c r="B121" s="15"/>
      <c r="C121" s="11"/>
      <c r="D121" s="7" t="s">
        <v>23</v>
      </c>
      <c r="E121" s="42" t="s">
        <v>44</v>
      </c>
      <c r="F121" s="43">
        <v>25</v>
      </c>
      <c r="G121" s="43">
        <v>2</v>
      </c>
      <c r="H121" s="43">
        <v>1.1599999999999999</v>
      </c>
      <c r="I121" s="43">
        <v>13</v>
      </c>
      <c r="J121" s="43">
        <v>70.44</v>
      </c>
      <c r="K121" s="44" t="s">
        <v>45</v>
      </c>
      <c r="L121" s="43"/>
    </row>
    <row r="122" spans="1:12" ht="15" x14ac:dyDescent="0.25">
      <c r="A122" s="14"/>
      <c r="B122" s="15"/>
      <c r="C122" s="11"/>
      <c r="D122" s="7" t="s">
        <v>24</v>
      </c>
      <c r="E122" s="42" t="s">
        <v>79</v>
      </c>
      <c r="F122" s="43">
        <v>100</v>
      </c>
      <c r="G122" s="43">
        <v>0.6</v>
      </c>
      <c r="H122" s="43">
        <v>0.13</v>
      </c>
      <c r="I122" s="43">
        <v>5.13</v>
      </c>
      <c r="J122" s="43">
        <v>24.09</v>
      </c>
      <c r="K122" s="44" t="s">
        <v>45</v>
      </c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330</v>
      </c>
      <c r="G125" s="19">
        <f t="shared" ref="G125:J125" si="48">SUM(G118:G124)</f>
        <v>24.5</v>
      </c>
      <c r="H125" s="19">
        <f t="shared" si="48"/>
        <v>21.11</v>
      </c>
      <c r="I125" s="19">
        <f t="shared" si="48"/>
        <v>84.5</v>
      </c>
      <c r="J125" s="19">
        <f t="shared" si="48"/>
        <v>625.99000000000012</v>
      </c>
      <c r="K125" s="25"/>
      <c r="L125" s="19">
        <f t="shared" ref="L125" si="49">SUM(L118:L124)</f>
        <v>0</v>
      </c>
    </row>
    <row r="126" spans="1:12" ht="15" x14ac:dyDescent="0.25">
      <c r="A126" s="13">
        <f>A118</f>
        <v>2</v>
      </c>
      <c r="B126" s="13">
        <f>B118</f>
        <v>2</v>
      </c>
      <c r="C126" s="10" t="s">
        <v>25</v>
      </c>
      <c r="D126" s="7" t="s">
        <v>26</v>
      </c>
      <c r="E126" s="42" t="s">
        <v>96</v>
      </c>
      <c r="F126" s="43">
        <v>60</v>
      </c>
      <c r="G126" s="43">
        <v>0.84</v>
      </c>
      <c r="H126" s="43">
        <v>6.06</v>
      </c>
      <c r="I126" s="43">
        <v>3.96</v>
      </c>
      <c r="J126" s="43">
        <v>73.739999999999995</v>
      </c>
      <c r="K126" s="44">
        <v>51</v>
      </c>
      <c r="L126" s="43"/>
    </row>
    <row r="127" spans="1:12" ht="15" x14ac:dyDescent="0.25">
      <c r="A127" s="14"/>
      <c r="B127" s="15"/>
      <c r="C127" s="11"/>
      <c r="D127" s="7" t="s">
        <v>27</v>
      </c>
      <c r="E127" s="42" t="s">
        <v>118</v>
      </c>
      <c r="F127" s="43">
        <v>215</v>
      </c>
      <c r="G127" s="43">
        <v>2.4</v>
      </c>
      <c r="H127" s="43">
        <v>3.36</v>
      </c>
      <c r="I127" s="43">
        <v>8.16</v>
      </c>
      <c r="J127" s="43">
        <v>72.48</v>
      </c>
      <c r="K127" s="44">
        <v>95</v>
      </c>
      <c r="L127" s="43"/>
    </row>
    <row r="128" spans="1:12" ht="15" x14ac:dyDescent="0.25">
      <c r="A128" s="14"/>
      <c r="B128" s="15"/>
      <c r="C128" s="11"/>
      <c r="D128" s="7" t="s">
        <v>28</v>
      </c>
      <c r="E128" s="42" t="s">
        <v>97</v>
      </c>
      <c r="F128" s="43">
        <v>90</v>
      </c>
      <c r="G128" s="43">
        <v>12.87</v>
      </c>
      <c r="H128" s="43">
        <v>13.68</v>
      </c>
      <c r="I128" s="43">
        <v>8.69</v>
      </c>
      <c r="J128" s="43">
        <v>209.36</v>
      </c>
      <c r="K128" s="44">
        <v>317</v>
      </c>
      <c r="L128" s="43"/>
    </row>
    <row r="129" spans="1:12" ht="15" x14ac:dyDescent="0.25">
      <c r="A129" s="14"/>
      <c r="B129" s="15"/>
      <c r="C129" s="11"/>
      <c r="D129" s="7" t="s">
        <v>29</v>
      </c>
      <c r="E129" s="42" t="s">
        <v>98</v>
      </c>
      <c r="F129" s="43">
        <v>150</v>
      </c>
      <c r="G129" s="43">
        <v>3.4</v>
      </c>
      <c r="H129" s="43">
        <v>6.7</v>
      </c>
      <c r="I129" s="43">
        <v>13.1</v>
      </c>
      <c r="J129" s="43">
        <v>126.3</v>
      </c>
      <c r="K129" s="44">
        <v>351</v>
      </c>
      <c r="L129" s="43"/>
    </row>
    <row r="130" spans="1:12" ht="15" x14ac:dyDescent="0.25">
      <c r="A130" s="14"/>
      <c r="B130" s="15"/>
      <c r="C130" s="11"/>
      <c r="D130" s="7" t="s">
        <v>30</v>
      </c>
      <c r="E130" s="42" t="s">
        <v>64</v>
      </c>
      <c r="F130" s="43">
        <v>200</v>
      </c>
      <c r="G130" s="43">
        <v>1</v>
      </c>
      <c r="H130" s="43">
        <v>0.2</v>
      </c>
      <c r="I130" s="43">
        <v>18</v>
      </c>
      <c r="J130" s="43">
        <v>77.8</v>
      </c>
      <c r="K130" s="44">
        <v>442</v>
      </c>
      <c r="L130" s="43"/>
    </row>
    <row r="131" spans="1:12" ht="15" x14ac:dyDescent="0.25">
      <c r="A131" s="14"/>
      <c r="B131" s="15"/>
      <c r="C131" s="11"/>
      <c r="D131" s="7" t="s">
        <v>31</v>
      </c>
      <c r="E131" s="42" t="s">
        <v>44</v>
      </c>
      <c r="F131" s="43">
        <v>40</v>
      </c>
      <c r="G131" s="43">
        <v>2.9</v>
      </c>
      <c r="H131" s="43">
        <v>1.1000000000000001</v>
      </c>
      <c r="I131" s="43">
        <v>18.600000000000001</v>
      </c>
      <c r="J131" s="43">
        <v>95.9</v>
      </c>
      <c r="K131" s="44" t="s">
        <v>45</v>
      </c>
      <c r="L131" s="43"/>
    </row>
    <row r="132" spans="1:12" ht="15" x14ac:dyDescent="0.25">
      <c r="A132" s="14"/>
      <c r="B132" s="15"/>
      <c r="C132" s="11"/>
      <c r="D132" s="7" t="s">
        <v>32</v>
      </c>
      <c r="E132" s="42" t="s">
        <v>55</v>
      </c>
      <c r="F132" s="43">
        <v>40</v>
      </c>
      <c r="G132" s="43">
        <v>3.2</v>
      </c>
      <c r="H132" s="43">
        <v>1.7</v>
      </c>
      <c r="I132" s="43">
        <v>20.399999999999999</v>
      </c>
      <c r="J132" s="43">
        <v>109.7</v>
      </c>
      <c r="K132" s="44" t="s">
        <v>45</v>
      </c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795</v>
      </c>
      <c r="G135" s="19">
        <f t="shared" ref="G135:J135" si="50">SUM(G126:G134)</f>
        <v>26.609999999999996</v>
      </c>
      <c r="H135" s="19">
        <f t="shared" si="50"/>
        <v>32.800000000000004</v>
      </c>
      <c r="I135" s="19">
        <f t="shared" si="50"/>
        <v>90.91</v>
      </c>
      <c r="J135" s="19">
        <f t="shared" si="50"/>
        <v>765.28000000000009</v>
      </c>
      <c r="K135" s="25"/>
      <c r="L135" s="19">
        <f t="shared" ref="L135" si="51">SUM(L126:L134)</f>
        <v>0</v>
      </c>
    </row>
    <row r="136" spans="1:12" ht="15.75" thickBot="1" x14ac:dyDescent="0.25">
      <c r="A136" s="33">
        <f>A118</f>
        <v>2</v>
      </c>
      <c r="B136" s="33">
        <f>B118</f>
        <v>2</v>
      </c>
      <c r="C136" s="52" t="s">
        <v>4</v>
      </c>
      <c r="D136" s="53"/>
      <c r="E136" s="31"/>
      <c r="F136" s="32">
        <f>F125+F135</f>
        <v>1125</v>
      </c>
      <c r="G136" s="32">
        <f t="shared" ref="G136" si="52">G125+G135</f>
        <v>51.11</v>
      </c>
      <c r="H136" s="32">
        <f t="shared" ref="H136" si="53">H125+H135</f>
        <v>53.910000000000004</v>
      </c>
      <c r="I136" s="32">
        <f t="shared" ref="I136" si="54">I125+I135</f>
        <v>175.41</v>
      </c>
      <c r="J136" s="32">
        <f t="shared" ref="J136:L136" si="55">J125+J135</f>
        <v>1391.2700000000002</v>
      </c>
      <c r="K136" s="32"/>
      <c r="L136" s="32">
        <f t="shared" si="55"/>
        <v>0</v>
      </c>
    </row>
    <row r="137" spans="1:12" ht="15" x14ac:dyDescent="0.25">
      <c r="A137" s="20">
        <v>2</v>
      </c>
      <c r="B137" s="21">
        <v>3</v>
      </c>
      <c r="C137" s="22" t="s">
        <v>20</v>
      </c>
      <c r="D137" s="5" t="s">
        <v>21</v>
      </c>
      <c r="E137" s="39" t="s">
        <v>99</v>
      </c>
      <c r="F137" s="40">
        <v>150</v>
      </c>
      <c r="G137" s="40">
        <v>3.77</v>
      </c>
      <c r="H137" s="40">
        <v>6.09</v>
      </c>
      <c r="I137" s="40">
        <v>20.9</v>
      </c>
      <c r="J137" s="40">
        <v>153.49</v>
      </c>
      <c r="K137" s="41">
        <v>189</v>
      </c>
      <c r="L137" s="40"/>
    </row>
    <row r="138" spans="1:12" ht="15" x14ac:dyDescent="0.25">
      <c r="A138" s="23"/>
      <c r="B138" s="15"/>
      <c r="C138" s="11"/>
      <c r="D138" s="6" t="s">
        <v>31</v>
      </c>
      <c r="E138" s="42" t="s">
        <v>66</v>
      </c>
      <c r="F138" s="51" t="s">
        <v>112</v>
      </c>
      <c r="G138" s="43">
        <v>1.1000000000000001</v>
      </c>
      <c r="H138" s="43">
        <v>8.4</v>
      </c>
      <c r="I138" s="43">
        <v>7.5</v>
      </c>
      <c r="J138" s="43">
        <v>110</v>
      </c>
      <c r="K138" s="44">
        <v>1</v>
      </c>
      <c r="L138" s="43"/>
    </row>
    <row r="139" spans="1:12" ht="15" x14ac:dyDescent="0.25">
      <c r="A139" s="23"/>
      <c r="B139" s="15"/>
      <c r="C139" s="11"/>
      <c r="D139" s="7" t="s">
        <v>22</v>
      </c>
      <c r="E139" s="42" t="s">
        <v>67</v>
      </c>
      <c r="F139" s="43">
        <v>200</v>
      </c>
      <c r="G139" s="43">
        <v>1.5</v>
      </c>
      <c r="H139" s="43">
        <v>1.3</v>
      </c>
      <c r="I139" s="43">
        <v>22.4</v>
      </c>
      <c r="J139" s="43">
        <v>107.3</v>
      </c>
      <c r="K139" s="44">
        <v>432</v>
      </c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 t="s">
        <v>44</v>
      </c>
      <c r="F140" s="43">
        <v>25</v>
      </c>
      <c r="G140" s="43">
        <v>2</v>
      </c>
      <c r="H140" s="43">
        <v>1.1599999999999999</v>
      </c>
      <c r="I140" s="43">
        <v>13</v>
      </c>
      <c r="J140" s="43">
        <v>70.44</v>
      </c>
      <c r="K140" s="44" t="s">
        <v>45</v>
      </c>
      <c r="L140" s="43"/>
    </row>
    <row r="141" spans="1:12" ht="15" x14ac:dyDescent="0.25">
      <c r="A141" s="23"/>
      <c r="B141" s="15"/>
      <c r="C141" s="11"/>
      <c r="D141" s="7" t="s">
        <v>24</v>
      </c>
      <c r="E141" s="42" t="s">
        <v>46</v>
      </c>
      <c r="F141" s="43">
        <v>100</v>
      </c>
      <c r="G141" s="43">
        <v>0.4</v>
      </c>
      <c r="H141" s="43">
        <v>0.4</v>
      </c>
      <c r="I141" s="43">
        <v>9.8000000000000007</v>
      </c>
      <c r="J141" s="43">
        <v>44.4</v>
      </c>
      <c r="K141" s="44" t="s">
        <v>45</v>
      </c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475</v>
      </c>
      <c r="G144" s="19">
        <f t="shared" ref="G144:J144" si="56">SUM(G137:G143)</f>
        <v>8.7700000000000014</v>
      </c>
      <c r="H144" s="19">
        <f t="shared" si="56"/>
        <v>17.349999999999998</v>
      </c>
      <c r="I144" s="19">
        <f t="shared" si="56"/>
        <v>73.599999999999994</v>
      </c>
      <c r="J144" s="19">
        <f t="shared" si="56"/>
        <v>485.63</v>
      </c>
      <c r="K144" s="25"/>
      <c r="L144" s="19">
        <f t="shared" ref="L144" si="57">SUM(L137:L143)</f>
        <v>0</v>
      </c>
    </row>
    <row r="145" spans="1:12" ht="15" x14ac:dyDescent="0.25">
      <c r="A145" s="26">
        <f>A137</f>
        <v>2</v>
      </c>
      <c r="B145" s="13">
        <f>B137</f>
        <v>3</v>
      </c>
      <c r="C145" s="10" t="s">
        <v>25</v>
      </c>
      <c r="D145" s="7" t="s">
        <v>26</v>
      </c>
      <c r="E145" s="42" t="s">
        <v>100</v>
      </c>
      <c r="F145" s="43">
        <v>60</v>
      </c>
      <c r="G145" s="43">
        <v>1.64</v>
      </c>
      <c r="H145" s="43">
        <v>4.2300000000000004</v>
      </c>
      <c r="I145" s="43">
        <v>5.76</v>
      </c>
      <c r="J145" s="43">
        <v>67.67</v>
      </c>
      <c r="K145" s="44">
        <v>40</v>
      </c>
      <c r="L145" s="43"/>
    </row>
    <row r="146" spans="1:12" ht="18" customHeight="1" x14ac:dyDescent="0.25">
      <c r="A146" s="23"/>
      <c r="B146" s="15"/>
      <c r="C146" s="11"/>
      <c r="D146" s="7" t="s">
        <v>27</v>
      </c>
      <c r="E146" s="42" t="s">
        <v>119</v>
      </c>
      <c r="F146" s="43">
        <v>215</v>
      </c>
      <c r="G146" s="43">
        <v>2.48</v>
      </c>
      <c r="H146" s="43">
        <v>4.4800000000000004</v>
      </c>
      <c r="I146" s="43">
        <v>6.4</v>
      </c>
      <c r="J146" s="43">
        <v>75.84</v>
      </c>
      <c r="K146" s="44">
        <v>84</v>
      </c>
      <c r="L146" s="43"/>
    </row>
    <row r="147" spans="1:12" ht="15" x14ac:dyDescent="0.25">
      <c r="A147" s="23"/>
      <c r="B147" s="15"/>
      <c r="C147" s="11"/>
      <c r="D147" s="7" t="s">
        <v>28</v>
      </c>
      <c r="E147" s="42" t="s">
        <v>101</v>
      </c>
      <c r="F147" s="43">
        <v>140</v>
      </c>
      <c r="G147" s="43">
        <v>15.26</v>
      </c>
      <c r="H147" s="43">
        <v>6.72</v>
      </c>
      <c r="I147" s="43">
        <v>5.74</v>
      </c>
      <c r="J147" s="43">
        <v>144.47999999999999</v>
      </c>
      <c r="K147" s="44">
        <v>231</v>
      </c>
      <c r="L147" s="43"/>
    </row>
    <row r="148" spans="1:12" ht="15" x14ac:dyDescent="0.25">
      <c r="A148" s="23"/>
      <c r="B148" s="15"/>
      <c r="C148" s="11"/>
      <c r="D148" s="7" t="s">
        <v>29</v>
      </c>
      <c r="E148" s="42" t="s">
        <v>102</v>
      </c>
      <c r="F148" s="43">
        <v>150</v>
      </c>
      <c r="G148" s="43">
        <v>2.9</v>
      </c>
      <c r="H148" s="43">
        <v>4.7</v>
      </c>
      <c r="I148" s="43">
        <v>23.5</v>
      </c>
      <c r="J148" s="43">
        <v>147.9</v>
      </c>
      <c r="K148" s="44">
        <v>333</v>
      </c>
      <c r="L148" s="43"/>
    </row>
    <row r="149" spans="1:12" ht="15" x14ac:dyDescent="0.25">
      <c r="A149" s="23"/>
      <c r="B149" s="15"/>
      <c r="C149" s="11"/>
      <c r="D149" s="7" t="s">
        <v>30</v>
      </c>
      <c r="E149" s="42" t="s">
        <v>54</v>
      </c>
      <c r="F149" s="43">
        <v>200</v>
      </c>
      <c r="G149" s="43">
        <v>0.7</v>
      </c>
      <c r="H149" s="43">
        <v>0.3</v>
      </c>
      <c r="I149" s="43">
        <v>24.4</v>
      </c>
      <c r="J149" s="43">
        <v>103.1</v>
      </c>
      <c r="K149" s="44">
        <v>441</v>
      </c>
      <c r="L149" s="43"/>
    </row>
    <row r="150" spans="1:12" ht="15" x14ac:dyDescent="0.25">
      <c r="A150" s="23"/>
      <c r="B150" s="15"/>
      <c r="C150" s="11"/>
      <c r="D150" s="7" t="s">
        <v>31</v>
      </c>
      <c r="E150" s="42" t="s">
        <v>44</v>
      </c>
      <c r="F150" s="43">
        <v>40</v>
      </c>
      <c r="G150" s="43">
        <v>2.9</v>
      </c>
      <c r="H150" s="43">
        <v>1.1000000000000001</v>
      </c>
      <c r="I150" s="43">
        <v>18.600000000000001</v>
      </c>
      <c r="J150" s="43">
        <v>95.9</v>
      </c>
      <c r="K150" s="44" t="s">
        <v>45</v>
      </c>
      <c r="L150" s="43"/>
    </row>
    <row r="151" spans="1:12" ht="15" x14ac:dyDescent="0.25">
      <c r="A151" s="23"/>
      <c r="B151" s="15"/>
      <c r="C151" s="11"/>
      <c r="D151" s="7" t="s">
        <v>32</v>
      </c>
      <c r="E151" s="42" t="s">
        <v>55</v>
      </c>
      <c r="F151" s="43">
        <v>40</v>
      </c>
      <c r="G151" s="43">
        <v>3.2</v>
      </c>
      <c r="H151" s="43">
        <v>1.7</v>
      </c>
      <c r="I151" s="43">
        <v>20.399999999999999</v>
      </c>
      <c r="J151" s="43">
        <v>109.7</v>
      </c>
      <c r="K151" s="44" t="s">
        <v>45</v>
      </c>
      <c r="L151" s="43"/>
    </row>
    <row r="152" spans="1:12" ht="15" x14ac:dyDescent="0.25">
      <c r="A152" s="23"/>
      <c r="B152" s="15"/>
      <c r="C152" s="11"/>
      <c r="D152" s="6" t="s">
        <v>74</v>
      </c>
      <c r="E152" s="42" t="s">
        <v>75</v>
      </c>
      <c r="F152" s="43">
        <v>100</v>
      </c>
      <c r="G152" s="43">
        <v>3.7</v>
      </c>
      <c r="H152" s="43">
        <v>2.5</v>
      </c>
      <c r="I152" s="43">
        <v>4.9000000000000004</v>
      </c>
      <c r="J152" s="43">
        <v>56.9</v>
      </c>
      <c r="K152" s="44" t="s">
        <v>45</v>
      </c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945</v>
      </c>
      <c r="G154" s="19">
        <f t="shared" ref="G154:J154" si="58">SUM(G145:G153)</f>
        <v>32.779999999999994</v>
      </c>
      <c r="H154" s="19">
        <f t="shared" si="58"/>
        <v>25.73</v>
      </c>
      <c r="I154" s="19">
        <f t="shared" si="58"/>
        <v>109.70000000000002</v>
      </c>
      <c r="J154" s="19">
        <f t="shared" si="58"/>
        <v>801.49</v>
      </c>
      <c r="K154" s="25"/>
      <c r="L154" s="19">
        <f t="shared" ref="L154" si="59">SUM(L145:L153)</f>
        <v>0</v>
      </c>
    </row>
    <row r="155" spans="1:12" ht="15.75" thickBot="1" x14ac:dyDescent="0.25">
      <c r="A155" s="29">
        <f>A137</f>
        <v>2</v>
      </c>
      <c r="B155" s="30">
        <f>B137</f>
        <v>3</v>
      </c>
      <c r="C155" s="52" t="s">
        <v>4</v>
      </c>
      <c r="D155" s="53"/>
      <c r="E155" s="31"/>
      <c r="F155" s="32">
        <f>F144+F154</f>
        <v>1420</v>
      </c>
      <c r="G155" s="32">
        <f t="shared" ref="G155" si="60">G144+G154</f>
        <v>41.55</v>
      </c>
      <c r="H155" s="32">
        <f t="shared" ref="H155" si="61">H144+H154</f>
        <v>43.08</v>
      </c>
      <c r="I155" s="32">
        <f t="shared" ref="I155" si="62">I144+I154</f>
        <v>183.3</v>
      </c>
      <c r="J155" s="32">
        <f t="shared" ref="J155:L155" si="63">J144+J154</f>
        <v>1287.1199999999999</v>
      </c>
      <c r="K155" s="32"/>
      <c r="L155" s="32">
        <f t="shared" si="63"/>
        <v>0</v>
      </c>
    </row>
    <row r="156" spans="1:12" ht="15" x14ac:dyDescent="0.25">
      <c r="A156" s="20">
        <v>2</v>
      </c>
      <c r="B156" s="21">
        <v>4</v>
      </c>
      <c r="C156" s="22" t="s">
        <v>20</v>
      </c>
      <c r="D156" s="5" t="s">
        <v>21</v>
      </c>
      <c r="E156" s="39" t="s">
        <v>103</v>
      </c>
      <c r="F156" s="40">
        <v>150</v>
      </c>
      <c r="G156" s="40">
        <v>14.45</v>
      </c>
      <c r="H156" s="40">
        <v>23.85</v>
      </c>
      <c r="I156" s="40">
        <v>2.73</v>
      </c>
      <c r="J156" s="40">
        <v>283.37</v>
      </c>
      <c r="K156" s="41">
        <v>214</v>
      </c>
      <c r="L156" s="40"/>
    </row>
    <row r="157" spans="1:12" ht="15" x14ac:dyDescent="0.25">
      <c r="A157" s="23"/>
      <c r="B157" s="15"/>
      <c r="C157" s="11"/>
      <c r="D157" s="6" t="s">
        <v>31</v>
      </c>
      <c r="E157" s="42" t="s">
        <v>47</v>
      </c>
      <c r="F157" s="43">
        <v>30</v>
      </c>
      <c r="G157" s="43">
        <v>4.5</v>
      </c>
      <c r="H157" s="43">
        <v>4.5</v>
      </c>
      <c r="I157" s="43">
        <v>7.4</v>
      </c>
      <c r="J157" s="43">
        <v>88.1</v>
      </c>
      <c r="K157" s="44">
        <v>3</v>
      </c>
      <c r="L157" s="43"/>
    </row>
    <row r="158" spans="1:12" ht="15" x14ac:dyDescent="0.25">
      <c r="A158" s="23"/>
      <c r="B158" s="15"/>
      <c r="C158" s="11"/>
      <c r="D158" s="7" t="s">
        <v>22</v>
      </c>
      <c r="E158" s="42" t="s">
        <v>43</v>
      </c>
      <c r="F158" s="43">
        <v>200</v>
      </c>
      <c r="G158" s="43">
        <v>2.9</v>
      </c>
      <c r="H158" s="43">
        <v>2.5</v>
      </c>
      <c r="I158" s="43">
        <v>24.8</v>
      </c>
      <c r="J158" s="43">
        <v>133.30000000000001</v>
      </c>
      <c r="K158" s="44">
        <v>433</v>
      </c>
      <c r="L158" s="43"/>
    </row>
    <row r="159" spans="1:12" ht="15" x14ac:dyDescent="0.25">
      <c r="A159" s="23"/>
      <c r="B159" s="15"/>
      <c r="C159" s="11"/>
      <c r="D159" s="7" t="s">
        <v>23</v>
      </c>
      <c r="E159" s="42" t="s">
        <v>44</v>
      </c>
      <c r="F159" s="43">
        <v>25</v>
      </c>
      <c r="G159" s="43">
        <v>2</v>
      </c>
      <c r="H159" s="43">
        <v>1.1599999999999999</v>
      </c>
      <c r="I159" s="43">
        <v>13</v>
      </c>
      <c r="J159" s="43">
        <v>70.44</v>
      </c>
      <c r="K159" s="44" t="s">
        <v>45</v>
      </c>
      <c r="L159" s="43"/>
    </row>
    <row r="160" spans="1:12" ht="15" x14ac:dyDescent="0.25">
      <c r="A160" s="23"/>
      <c r="B160" s="15"/>
      <c r="C160" s="11"/>
      <c r="D160" s="7" t="s">
        <v>24</v>
      </c>
      <c r="E160" s="42" t="s">
        <v>59</v>
      </c>
      <c r="F160" s="43">
        <v>100</v>
      </c>
      <c r="G160" s="43">
        <v>0.53</v>
      </c>
      <c r="H160" s="43">
        <v>0.13</v>
      </c>
      <c r="I160" s="43">
        <v>5.03</v>
      </c>
      <c r="J160" s="43">
        <v>23.41</v>
      </c>
      <c r="K160" s="44" t="s">
        <v>45</v>
      </c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505</v>
      </c>
      <c r="G163" s="19">
        <f t="shared" ref="G163:J163" si="64">SUM(G156:G162)</f>
        <v>24.38</v>
      </c>
      <c r="H163" s="19">
        <f t="shared" si="64"/>
        <v>32.14</v>
      </c>
      <c r="I163" s="19">
        <f t="shared" si="64"/>
        <v>52.96</v>
      </c>
      <c r="J163" s="19">
        <f t="shared" si="64"/>
        <v>598.62</v>
      </c>
      <c r="K163" s="25"/>
      <c r="L163" s="19">
        <f t="shared" ref="L163" si="65">SUM(L156:L162)</f>
        <v>0</v>
      </c>
    </row>
    <row r="164" spans="1:12" ht="15" x14ac:dyDescent="0.25">
      <c r="A164" s="26">
        <f>A156</f>
        <v>2</v>
      </c>
      <c r="B164" s="13">
        <f>B156</f>
        <v>4</v>
      </c>
      <c r="C164" s="10" t="s">
        <v>25</v>
      </c>
      <c r="D164" s="7" t="s">
        <v>26</v>
      </c>
      <c r="E164" s="42" t="s">
        <v>104</v>
      </c>
      <c r="F164" s="43">
        <v>60</v>
      </c>
      <c r="G164" s="43">
        <v>2.2799999999999998</v>
      </c>
      <c r="H164" s="43">
        <v>4.8600000000000003</v>
      </c>
      <c r="I164" s="43">
        <v>4.5</v>
      </c>
      <c r="J164" s="43">
        <v>70.86</v>
      </c>
      <c r="K164" s="44">
        <v>56</v>
      </c>
      <c r="L164" s="43"/>
    </row>
    <row r="165" spans="1:12" ht="15" x14ac:dyDescent="0.25">
      <c r="A165" s="23"/>
      <c r="B165" s="15"/>
      <c r="C165" s="11"/>
      <c r="D165" s="7" t="s">
        <v>27</v>
      </c>
      <c r="E165" s="42" t="s">
        <v>120</v>
      </c>
      <c r="F165" s="43">
        <v>210</v>
      </c>
      <c r="G165" s="43">
        <v>5.12</v>
      </c>
      <c r="H165" s="43">
        <v>3.6</v>
      </c>
      <c r="I165" s="43">
        <v>14.88</v>
      </c>
      <c r="J165" s="43">
        <v>112.4</v>
      </c>
      <c r="K165" s="44">
        <v>99</v>
      </c>
      <c r="L165" s="43"/>
    </row>
    <row r="166" spans="1:12" ht="15" x14ac:dyDescent="0.25">
      <c r="A166" s="23"/>
      <c r="B166" s="15"/>
      <c r="C166" s="11"/>
      <c r="D166" s="7" t="s">
        <v>28</v>
      </c>
      <c r="E166" s="42" t="s">
        <v>105</v>
      </c>
      <c r="F166" s="43">
        <v>90</v>
      </c>
      <c r="G166" s="43">
        <v>14.13</v>
      </c>
      <c r="H166" s="43">
        <v>20.25</v>
      </c>
      <c r="I166" s="43">
        <v>11.88</v>
      </c>
      <c r="J166" s="43">
        <v>286.29000000000002</v>
      </c>
      <c r="K166" s="44">
        <v>268</v>
      </c>
      <c r="L166" s="43"/>
    </row>
    <row r="167" spans="1:12" ht="15" x14ac:dyDescent="0.25">
      <c r="A167" s="23"/>
      <c r="B167" s="15"/>
      <c r="C167" s="11"/>
      <c r="D167" s="7" t="s">
        <v>29</v>
      </c>
      <c r="E167" s="42" t="s">
        <v>72</v>
      </c>
      <c r="F167" s="43">
        <v>150</v>
      </c>
      <c r="G167" s="43">
        <v>3.6</v>
      </c>
      <c r="H167" s="43">
        <v>4.5999999999999996</v>
      </c>
      <c r="I167" s="43">
        <v>37.700000000000003</v>
      </c>
      <c r="J167" s="43">
        <v>206.6</v>
      </c>
      <c r="K167" s="44">
        <v>323</v>
      </c>
      <c r="L167" s="43"/>
    </row>
    <row r="168" spans="1:12" ht="15" x14ac:dyDescent="0.25">
      <c r="A168" s="23"/>
      <c r="B168" s="15"/>
      <c r="C168" s="11"/>
      <c r="D168" s="7" t="s">
        <v>30</v>
      </c>
      <c r="E168" s="42" t="s">
        <v>64</v>
      </c>
      <c r="F168" s="43">
        <v>200</v>
      </c>
      <c r="G168" s="43">
        <v>1</v>
      </c>
      <c r="H168" s="43">
        <v>0.2</v>
      </c>
      <c r="I168" s="43">
        <v>18</v>
      </c>
      <c r="J168" s="43">
        <v>77.8</v>
      </c>
      <c r="K168" s="44">
        <v>442</v>
      </c>
      <c r="L168" s="43"/>
    </row>
    <row r="169" spans="1:12" ht="15" x14ac:dyDescent="0.25">
      <c r="A169" s="23"/>
      <c r="B169" s="15"/>
      <c r="C169" s="11"/>
      <c r="D169" s="7" t="s">
        <v>31</v>
      </c>
      <c r="E169" s="42" t="s">
        <v>44</v>
      </c>
      <c r="F169" s="43">
        <v>40</v>
      </c>
      <c r="G169" s="43">
        <v>2.9</v>
      </c>
      <c r="H169" s="43">
        <v>1.1000000000000001</v>
      </c>
      <c r="I169" s="43">
        <v>18.600000000000001</v>
      </c>
      <c r="J169" s="43">
        <v>95.9</v>
      </c>
      <c r="K169" s="44" t="s">
        <v>45</v>
      </c>
      <c r="L169" s="43"/>
    </row>
    <row r="170" spans="1:12" ht="15" x14ac:dyDescent="0.25">
      <c r="A170" s="23"/>
      <c r="B170" s="15"/>
      <c r="C170" s="11"/>
      <c r="D170" s="7" t="s">
        <v>32</v>
      </c>
      <c r="E170" s="42" t="s">
        <v>55</v>
      </c>
      <c r="F170" s="43">
        <v>40</v>
      </c>
      <c r="G170" s="43">
        <v>3.2</v>
      </c>
      <c r="H170" s="43">
        <v>1.7</v>
      </c>
      <c r="I170" s="43">
        <v>20.399999999999999</v>
      </c>
      <c r="J170" s="43">
        <v>109.7</v>
      </c>
      <c r="K170" s="44" t="s">
        <v>45</v>
      </c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790</v>
      </c>
      <c r="G173" s="19">
        <f t="shared" ref="G173:J173" si="66">SUM(G164:G172)</f>
        <v>32.230000000000004</v>
      </c>
      <c r="H173" s="19">
        <f t="shared" si="66"/>
        <v>36.310000000000009</v>
      </c>
      <c r="I173" s="19">
        <f t="shared" si="66"/>
        <v>125.96000000000001</v>
      </c>
      <c r="J173" s="19">
        <f t="shared" si="66"/>
        <v>959.55</v>
      </c>
      <c r="K173" s="25"/>
      <c r="L173" s="19">
        <f t="shared" ref="L173" si="67">SUM(L164:L172)</f>
        <v>0</v>
      </c>
    </row>
    <row r="174" spans="1:12" ht="15.75" thickBot="1" x14ac:dyDescent="0.25">
      <c r="A174" s="29">
        <f>A156</f>
        <v>2</v>
      </c>
      <c r="B174" s="30">
        <f>B156</f>
        <v>4</v>
      </c>
      <c r="C174" s="52" t="s">
        <v>4</v>
      </c>
      <c r="D174" s="53"/>
      <c r="E174" s="31"/>
      <c r="F174" s="32">
        <f>F163+F173</f>
        <v>1295</v>
      </c>
      <c r="G174" s="32">
        <f t="shared" ref="G174" si="68">G163+G173</f>
        <v>56.61</v>
      </c>
      <c r="H174" s="32">
        <f t="shared" ref="H174" si="69">H163+H173</f>
        <v>68.450000000000017</v>
      </c>
      <c r="I174" s="32">
        <f t="shared" ref="I174" si="70">I163+I173</f>
        <v>178.92000000000002</v>
      </c>
      <c r="J174" s="32">
        <f t="shared" ref="J174:L174" si="71">J163+J173</f>
        <v>1558.17</v>
      </c>
      <c r="K174" s="32"/>
      <c r="L174" s="32">
        <f t="shared" si="71"/>
        <v>0</v>
      </c>
    </row>
    <row r="175" spans="1:12" ht="15" x14ac:dyDescent="0.25">
      <c r="A175" s="20">
        <v>2</v>
      </c>
      <c r="B175" s="21">
        <v>5</v>
      </c>
      <c r="C175" s="22" t="s">
        <v>20</v>
      </c>
      <c r="D175" s="5" t="s">
        <v>21</v>
      </c>
      <c r="E175" s="39" t="s">
        <v>106</v>
      </c>
      <c r="F175" s="40">
        <v>150</v>
      </c>
      <c r="G175" s="40">
        <v>4.6500000000000004</v>
      </c>
      <c r="H175" s="40">
        <v>7.5</v>
      </c>
      <c r="I175" s="40">
        <v>20.100000000000001</v>
      </c>
      <c r="J175" s="40">
        <v>166.5</v>
      </c>
      <c r="K175" s="41">
        <v>190</v>
      </c>
      <c r="L175" s="40"/>
    </row>
    <row r="176" spans="1:12" ht="15" x14ac:dyDescent="0.25">
      <c r="A176" s="23"/>
      <c r="B176" s="15"/>
      <c r="C176" s="11"/>
      <c r="D176" s="6" t="s">
        <v>31</v>
      </c>
      <c r="E176" s="42" t="s">
        <v>57</v>
      </c>
      <c r="F176" s="43">
        <v>35</v>
      </c>
      <c r="G176" s="43">
        <v>1.2</v>
      </c>
      <c r="H176" s="43">
        <v>4.3</v>
      </c>
      <c r="I176" s="43">
        <v>22</v>
      </c>
      <c r="J176" s="43">
        <v>131.5</v>
      </c>
      <c r="K176" s="44">
        <v>2</v>
      </c>
      <c r="L176" s="43"/>
    </row>
    <row r="177" spans="1:12" ht="15" x14ac:dyDescent="0.25">
      <c r="A177" s="23"/>
      <c r="B177" s="15"/>
      <c r="C177" s="11"/>
      <c r="D177" s="7" t="s">
        <v>22</v>
      </c>
      <c r="E177" s="42" t="s">
        <v>77</v>
      </c>
      <c r="F177" s="43">
        <v>200</v>
      </c>
      <c r="G177" s="43">
        <v>0.3</v>
      </c>
      <c r="H177" s="43">
        <v>0.1</v>
      </c>
      <c r="I177" s="43">
        <v>15.2</v>
      </c>
      <c r="J177" s="43">
        <v>62.9</v>
      </c>
      <c r="K177" s="44">
        <v>431</v>
      </c>
      <c r="L177" s="43"/>
    </row>
    <row r="178" spans="1:12" ht="15" x14ac:dyDescent="0.25">
      <c r="A178" s="23"/>
      <c r="B178" s="15"/>
      <c r="C178" s="11"/>
      <c r="D178" s="7" t="s">
        <v>23</v>
      </c>
      <c r="E178" s="42" t="s">
        <v>44</v>
      </c>
      <c r="F178" s="43">
        <v>25</v>
      </c>
      <c r="G178" s="43">
        <v>2</v>
      </c>
      <c r="H178" s="43">
        <v>1.1599999999999999</v>
      </c>
      <c r="I178" s="43">
        <v>13</v>
      </c>
      <c r="J178" s="43">
        <v>70.44</v>
      </c>
      <c r="K178" s="44" t="s">
        <v>45</v>
      </c>
      <c r="L178" s="43"/>
    </row>
    <row r="179" spans="1:12" ht="15" x14ac:dyDescent="0.25">
      <c r="A179" s="23"/>
      <c r="B179" s="15"/>
      <c r="C179" s="11"/>
      <c r="D179" s="7" t="s">
        <v>24</v>
      </c>
      <c r="E179" s="42" t="s">
        <v>68</v>
      </c>
      <c r="F179" s="43">
        <v>100</v>
      </c>
      <c r="G179" s="43">
        <v>0.4</v>
      </c>
      <c r="H179" s="43">
        <v>0.3</v>
      </c>
      <c r="I179" s="43">
        <v>10.3</v>
      </c>
      <c r="J179" s="43">
        <v>45.5</v>
      </c>
      <c r="K179" s="44" t="s">
        <v>45</v>
      </c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510</v>
      </c>
      <c r="G182" s="19">
        <f t="shared" ref="G182:J182" si="72">SUM(G175:G181)</f>
        <v>8.5500000000000007</v>
      </c>
      <c r="H182" s="19">
        <f t="shared" si="72"/>
        <v>13.360000000000001</v>
      </c>
      <c r="I182" s="19">
        <f t="shared" si="72"/>
        <v>80.599999999999994</v>
      </c>
      <c r="J182" s="19">
        <f t="shared" si="72"/>
        <v>476.84</v>
      </c>
      <c r="K182" s="25"/>
      <c r="L182" s="19">
        <f t="shared" ref="L182" si="73">SUM(L175:L181)</f>
        <v>0</v>
      </c>
    </row>
    <row r="183" spans="1:12" ht="15" x14ac:dyDescent="0.25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42" t="s">
        <v>107</v>
      </c>
      <c r="F183" s="43">
        <v>60</v>
      </c>
      <c r="G183" s="43">
        <v>0.72</v>
      </c>
      <c r="H183" s="43">
        <v>3.12</v>
      </c>
      <c r="I183" s="43">
        <v>5.7</v>
      </c>
      <c r="J183" s="43">
        <v>53.76</v>
      </c>
      <c r="K183" s="44">
        <v>41</v>
      </c>
      <c r="L183" s="43"/>
    </row>
    <row r="184" spans="1:12" ht="15" x14ac:dyDescent="0.25">
      <c r="A184" s="23"/>
      <c r="B184" s="15"/>
      <c r="C184" s="11"/>
      <c r="D184" s="7" t="s">
        <v>27</v>
      </c>
      <c r="E184" s="42" t="s">
        <v>121</v>
      </c>
      <c r="F184" s="43">
        <v>210</v>
      </c>
      <c r="G184" s="43">
        <v>2.96</v>
      </c>
      <c r="H184" s="43">
        <v>2.2400000000000002</v>
      </c>
      <c r="I184" s="43">
        <v>15.68</v>
      </c>
      <c r="J184" s="43">
        <v>94.72</v>
      </c>
      <c r="K184" s="44">
        <v>98</v>
      </c>
      <c r="L184" s="43"/>
    </row>
    <row r="185" spans="1:12" ht="25.5" x14ac:dyDescent="0.25">
      <c r="A185" s="23"/>
      <c r="B185" s="15"/>
      <c r="C185" s="11"/>
      <c r="D185" s="7" t="s">
        <v>28</v>
      </c>
      <c r="E185" s="42" t="s">
        <v>108</v>
      </c>
      <c r="F185" s="43">
        <v>250</v>
      </c>
      <c r="G185" s="43">
        <v>20.2</v>
      </c>
      <c r="H185" s="43">
        <v>19.8</v>
      </c>
      <c r="I185" s="43">
        <v>44.6</v>
      </c>
      <c r="J185" s="43">
        <v>437.4</v>
      </c>
      <c r="K185" s="44">
        <v>299</v>
      </c>
      <c r="L185" s="43"/>
    </row>
    <row r="186" spans="1:12" ht="15" x14ac:dyDescent="0.25">
      <c r="A186" s="23"/>
      <c r="B186" s="15"/>
      <c r="C186" s="11"/>
      <c r="D186" s="7" t="s">
        <v>30</v>
      </c>
      <c r="E186" s="42" t="s">
        <v>109</v>
      </c>
      <c r="F186" s="43">
        <v>200</v>
      </c>
      <c r="G186" s="43">
        <v>0.6</v>
      </c>
      <c r="H186" s="43">
        <v>0.1</v>
      </c>
      <c r="I186" s="43">
        <v>31.7</v>
      </c>
      <c r="J186" s="43">
        <v>130.1</v>
      </c>
      <c r="K186" s="44">
        <v>402</v>
      </c>
      <c r="L186" s="43"/>
    </row>
    <row r="187" spans="1:12" ht="15" x14ac:dyDescent="0.25">
      <c r="A187" s="23"/>
      <c r="B187" s="15"/>
      <c r="C187" s="11"/>
      <c r="D187" s="7" t="s">
        <v>31</v>
      </c>
      <c r="E187" s="42" t="s">
        <v>44</v>
      </c>
      <c r="F187" s="43">
        <v>40</v>
      </c>
      <c r="G187" s="43">
        <v>2.9</v>
      </c>
      <c r="H187" s="43">
        <v>1.1000000000000001</v>
      </c>
      <c r="I187" s="43">
        <v>18.600000000000001</v>
      </c>
      <c r="J187" s="43">
        <v>95.9</v>
      </c>
      <c r="K187" s="44" t="s">
        <v>45</v>
      </c>
      <c r="L187" s="43"/>
    </row>
    <row r="188" spans="1:12" ht="15" x14ac:dyDescent="0.25">
      <c r="A188" s="23"/>
      <c r="B188" s="15"/>
      <c r="C188" s="11"/>
      <c r="D188" s="7" t="s">
        <v>32</v>
      </c>
      <c r="E188" s="42" t="s">
        <v>55</v>
      </c>
      <c r="F188" s="43">
        <v>40</v>
      </c>
      <c r="G188" s="43">
        <v>3.2</v>
      </c>
      <c r="H188" s="43">
        <v>1.7</v>
      </c>
      <c r="I188" s="43">
        <v>20.399999999999999</v>
      </c>
      <c r="J188" s="43">
        <v>109.7</v>
      </c>
      <c r="K188" s="44" t="s">
        <v>45</v>
      </c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SUM(F183:F190)</f>
        <v>800</v>
      </c>
      <c r="G191" s="19">
        <f>SUM(G183:G190)</f>
        <v>30.58</v>
      </c>
      <c r="H191" s="19">
        <f>SUM(H183:H190)</f>
        <v>28.060000000000002</v>
      </c>
      <c r="I191" s="19">
        <f>SUM(I183:I190)</f>
        <v>136.68</v>
      </c>
      <c r="J191" s="19">
        <f>SUM(J183:J190)</f>
        <v>921.58</v>
      </c>
      <c r="K191" s="25"/>
      <c r="L191" s="19">
        <f>SUM(L183:L190)</f>
        <v>0</v>
      </c>
    </row>
    <row r="192" spans="1:12" ht="15.75" thickBot="1" x14ac:dyDescent="0.25">
      <c r="A192" s="29">
        <f>A175</f>
        <v>2</v>
      </c>
      <c r="B192" s="30">
        <f>B175</f>
        <v>5</v>
      </c>
      <c r="C192" s="52" t="s">
        <v>4</v>
      </c>
      <c r="D192" s="53"/>
      <c r="E192" s="31"/>
      <c r="F192" s="32">
        <f>F182+F191</f>
        <v>1310</v>
      </c>
      <c r="G192" s="32">
        <f>G182+G191</f>
        <v>39.129999999999995</v>
      </c>
      <c r="H192" s="32">
        <f>H182+H191</f>
        <v>41.42</v>
      </c>
      <c r="I192" s="32">
        <f>I182+I191</f>
        <v>217.28</v>
      </c>
      <c r="J192" s="32">
        <f>J182+J191</f>
        <v>1398.42</v>
      </c>
      <c r="K192" s="32"/>
      <c r="L192" s="32">
        <f>L182+L191</f>
        <v>0</v>
      </c>
    </row>
    <row r="193" spans="1:12" ht="13.5" thickBot="1" x14ac:dyDescent="0.25">
      <c r="A193" s="27"/>
      <c r="B193" s="28"/>
      <c r="C193" s="54" t="s">
        <v>5</v>
      </c>
      <c r="D193" s="54"/>
      <c r="E193" s="54"/>
      <c r="F193" s="34">
        <f>(F24+F42+F61+F80+F99+F117+F136+F155+F174+F192)/(IF(F24=0,0,1)+IF(F42=0,0,1)+IF(F61=0,0,1)+IF(F80=0,0,1)+IF(F99=0,0,1)+IF(F117=0,0,1)+IF(F136=0,0,1)+IF(F155=0,0,1)+IF(F174=0,0,1)+IF(F192=0,0,1))</f>
        <v>1326</v>
      </c>
      <c r="G193" s="34">
        <f>(G24+G42+G61+G80+G99+G117+G136+G155+G174+G192)/(IF(G24=0,0,1)+IF(G42=0,0,1)+IF(G61=0,0,1)+IF(G80=0,0,1)+IF(G99=0,0,1)+IF(G117=0,0,1)+IF(G136=0,0,1)+IF(G155=0,0,1)+IF(G174=0,0,1)+IF(G192=0,0,1))</f>
        <v>49.113000000000007</v>
      </c>
      <c r="H193" s="34">
        <f>(H24+H42+H61+H80+H99+H117+H136+H155+H174+H192)/(IF(H24=0,0,1)+IF(H42=0,0,1)+IF(H61=0,0,1)+IF(H80=0,0,1)+IF(H99=0,0,1)+IF(H117=0,0,1)+IF(H136=0,0,1)+IF(H155=0,0,1)+IF(H174=0,0,1)+IF(H192=0,0,1))</f>
        <v>50.051000000000002</v>
      </c>
      <c r="I193" s="34">
        <f>(I24+I42+I61+I80+I99+I117+I136+I155+I174+I192)/(IF(I24=0,0,1)+IF(I42=0,0,1)+IF(I61=0,0,1)+IF(I80=0,0,1)+IF(I99=0,0,1)+IF(I117=0,0,1)+IF(I136=0,0,1)+IF(I155=0,0,1)+IF(I174=0,0,1)+IF(I192=0,0,1))</f>
        <v>199.43900000000002</v>
      </c>
      <c r="J193" s="34">
        <f>(J24+J42+J61+J80+J99+J117+J136+J155+J174+J192)/(IF(J24=0,0,1)+IF(J42=0,0,1)+IF(J61=0,0,1)+IF(J80=0,0,1)+IF(J99=0,0,1)+IF(J117=0,0,1)+IF(J136=0,0,1)+IF(J155=0,0,1)+IF(J174=0,0,1)+IF(J192=0,0,1))</f>
        <v>1444.6670000000001</v>
      </c>
      <c r="K193" s="34"/>
      <c r="L193" s="34" t="e">
        <f>(L24+L42+L61+L80+L99+L117+L136+L155+L174+L192)/(IF(L24=0,0,1)+IF(L42=0,0,1)+IF(L61=0,0,1)+IF(L80=0,0,1)+IF(L99=0,0,1)+IF(L117=0,0,1)+IF(L136=0,0,1)+IF(L155=0,0,1)+IF(L174=0,0,1)+IF(L192=0,0,1))</f>
        <v>#DIV/0!</v>
      </c>
    </row>
  </sheetData>
  <sheetProtection selectLockedCells="1" selectUnlockedCells="1"/>
  <mergeCells count="14">
    <mergeCell ref="C1:E1"/>
    <mergeCell ref="H1:K1"/>
    <mergeCell ref="H2:K2"/>
    <mergeCell ref="C42:D42"/>
    <mergeCell ref="C61:D61"/>
    <mergeCell ref="C80:D80"/>
    <mergeCell ref="C99:D99"/>
    <mergeCell ref="C24:D24"/>
    <mergeCell ref="C193:E193"/>
    <mergeCell ref="C192:D192"/>
    <mergeCell ref="C117:D117"/>
    <mergeCell ref="C136:D136"/>
    <mergeCell ref="C155:D155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Sekretar_212</cp:lastModifiedBy>
  <dcterms:created xsi:type="dcterms:W3CDTF">2022-05-16T14:23:56Z</dcterms:created>
  <dcterms:modified xsi:type="dcterms:W3CDTF">2025-04-04T14:19:00Z</dcterms:modified>
</cp:coreProperties>
</file>